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240" windowHeight="7995" tabRatio="923" firstSheet="37" activeTab="49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</sheets>
  <definedNames>
    <definedName name="_xlnm._FilterDatabase" localSheetId="5" hidden="1">'ESF-03'!$A$7:$K$110</definedName>
    <definedName name="_xlnm._FilterDatabase" localSheetId="14" hidden="1">'ESF-08'!$A$7:$H$181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'EA-03'!$A$1:$E$47</definedName>
    <definedName name="_xlnm.Print_Area" localSheetId="40">'EFE-01  '!$A$1:$E$16</definedName>
    <definedName name="_xlnm.Print_Area" localSheetId="42">'EFE-02'!$A$1:$D$34</definedName>
    <definedName name="_xlnm.Print_Area" localSheetId="44">'EFE-03'!$A$1:$D$45</definedName>
    <definedName name="_xlnm.Print_Area" localSheetId="1">'ESF-01'!$A$1:$E$79</definedName>
    <definedName name="_xlnm.Print_Area" localSheetId="3">'ESF-02 '!$A$1:$H$29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'ESF-08'!$A$1:$F$152</definedName>
    <definedName name="_xlnm.Print_Area" localSheetId="16">'ESF-09'!$A$1:$F$54</definedName>
    <definedName name="_xlnm.Print_Area" localSheetId="18">'ESF-10'!$A$1:$H$8</definedName>
    <definedName name="_xlnm.Print_Area" localSheetId="20">'ESF-11'!$A$1:$D$13</definedName>
    <definedName name="_xlnm.Print_Area" localSheetId="22">'ESF-12 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'VHP-01'!$A$1:$G$23</definedName>
    <definedName name="_xlnm.Print_Area" localSheetId="38">'VHP-02'!$A$1:$F$37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45621"/>
</workbook>
</file>

<file path=xl/calcChain.xml><?xml version="1.0" encoding="utf-8"?>
<calcChain xmlns="http://schemas.openxmlformats.org/spreadsheetml/2006/main">
  <c r="D14" i="49" l="1"/>
  <c r="E14" i="49"/>
  <c r="C14" i="49"/>
  <c r="D45" i="46"/>
  <c r="C35" i="53" l="1"/>
  <c r="C20" i="52"/>
  <c r="C32" i="50"/>
  <c r="C62" i="50"/>
  <c r="C35" i="48"/>
  <c r="D35" i="48"/>
  <c r="E35" i="48"/>
  <c r="C21" i="47"/>
  <c r="D21" i="47"/>
  <c r="E21" i="47"/>
  <c r="C45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31" i="38"/>
  <c r="D31" i="38"/>
  <c r="E31" i="38"/>
  <c r="C40" i="38"/>
  <c r="D40" i="38"/>
  <c r="E40" i="38"/>
  <c r="C52" i="38"/>
  <c r="D52" i="38"/>
  <c r="E52" i="38"/>
  <c r="C16" i="37"/>
  <c r="D16" i="37"/>
  <c r="E16" i="37"/>
  <c r="C140" i="37"/>
  <c r="D140" i="37"/>
  <c r="E140" i="37"/>
  <c r="C150" i="37"/>
  <c r="D150" i="37"/>
  <c r="E150" i="37"/>
  <c r="C160" i="37"/>
  <c r="D160" i="37"/>
  <c r="E160" i="37"/>
  <c r="C171" i="37"/>
  <c r="D171" i="37"/>
  <c r="E171" i="37"/>
  <c r="C181" i="37"/>
  <c r="D181" i="37"/>
  <c r="E181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7" i="31"/>
  <c r="D17" i="31"/>
  <c r="E17" i="31"/>
  <c r="F17" i="31"/>
  <c r="G17" i="31"/>
  <c r="H17" i="31"/>
  <c r="C27" i="31"/>
  <c r="D27" i="31"/>
  <c r="E27" i="31"/>
  <c r="F27" i="31"/>
  <c r="G27" i="31"/>
  <c r="H27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</calcChain>
</file>

<file path=xl/sharedStrings.xml><?xml version="1.0" encoding="utf-8"?>
<sst xmlns="http://schemas.openxmlformats.org/spreadsheetml/2006/main" count="1691" uniqueCount="999">
  <si>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</si>
  <si>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</si>
  <si>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</si>
  <si>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</si>
  <si>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</si>
  <si>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</si>
  <si>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</si>
  <si>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</si>
  <si>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</si>
  <si>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</si>
  <si>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</si>
  <si>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</si>
  <si>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</si>
  <si>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</si>
  <si>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</si>
  <si>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</si>
  <si>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</si>
  <si>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</si>
  <si>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</si>
  <si>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</si>
  <si>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</si>
  <si>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</si>
  <si>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</si>
  <si>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</si>
  <si>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</si>
  <si>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</si>
  <si>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</si>
  <si>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</si>
  <si>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</si>
  <si>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</si>
  <si>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</si>
  <si>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</si>
  <si>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</si>
  <si>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</si>
  <si>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</si>
  <si>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</si>
  <si>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</si>
  <si>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</si>
  <si>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</si>
  <si>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</si>
  <si>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</si>
  <si>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</si>
  <si>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</si>
  <si>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</si>
  <si>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</si>
  <si>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</si>
  <si>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</si>
  <si>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</si>
  <si>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</si>
  <si>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</si>
  <si>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</si>
  <si>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</si>
  <si>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</si>
  <si>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</si>
  <si>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</si>
  <si>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</si>
  <si>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</si>
  <si>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</si>
  <si>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</si>
  <si>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</si>
  <si>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</si>
  <si>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</si>
  <si>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</si>
  <si>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</si>
  <si>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</si>
  <si>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</si>
  <si>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</si>
  <si>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</si>
  <si>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</si>
  <si>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</si>
  <si>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</si>
  <si>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</si>
  <si>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</si>
  <si>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</si>
  <si>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</si>
  <si>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</si>
  <si>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</si>
  <si>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</si>
  <si>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</si>
  <si>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</si>
  <si>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</si>
  <si>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</si>
  <si>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</si>
  <si>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</si>
  <si>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</si>
  <si>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</si>
  <si>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</si>
  <si>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</si>
  <si>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</si>
  <si>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</si>
  <si>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</si>
  <si>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</si>
  <si>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</si>
  <si>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</si>
  <si>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</si>
  <si>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</si>
  <si>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</si>
  <si>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</si>
  <si>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</si>
  <si>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</si>
  <si>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</si>
  <si>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</si>
  <si>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</si>
  <si>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</si>
  <si>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</si>
  <si>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</si>
  <si>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</si>
  <si>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</si>
  <si>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</si>
  <si>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</si>
  <si>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</si>
  <si>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</si>
  <si>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</si>
  <si>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</si>
  <si>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</si>
  <si>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</si>
  <si>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</si>
  <si>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</si>
  <si>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</si>
  <si>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</si>
  <si>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</si>
  <si>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</si>
  <si>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</si>
  <si>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</si>
  <si>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</si>
  <si>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</si>
  <si>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</si>
  <si>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</si>
  <si>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</si>
  <si>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</si>
  <si>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</si>
  <si>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</si>
  <si>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</si>
  <si>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</si>
  <si>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</si>
  <si>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</si>
  <si>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</si>
  <si>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</si>
  <si>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</si>
  <si>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</si>
  <si>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</si>
  <si>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</si>
  <si>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</si>
  <si>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</si>
  <si>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</si>
  <si>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</si>
  <si>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</si>
  <si>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</si>
  <si>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</si>
  <si>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</si>
  <si>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</si>
  <si>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</si>
  <si>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</si>
  <si>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</si>
  <si>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</si>
  <si>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</si>
  <si>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</si>
  <si>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</si>
  <si>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</si>
  <si>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</si>
  <si>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</si>
  <si>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</si>
  <si>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</si>
  <si>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</si>
  <si>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</si>
  <si>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</si>
  <si>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</si>
  <si>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</si>
  <si>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</si>
  <si>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</si>
  <si>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</si>
  <si>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</si>
  <si>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</si>
  <si>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</si>
  <si>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</si>
  <si>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</si>
  <si>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</si>
  <si>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</si>
  <si>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</si>
  <si>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</si>
  <si>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</si>
  <si>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</si>
  <si>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</si>
  <si>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</si>
  <si>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</si>
  <si>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</si>
  <si>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</si>
  <si>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</si>
  <si>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</si>
  <si>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</si>
  <si>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</si>
  <si>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</si>
  <si>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</si>
  <si>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</si>
  <si>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</si>
  <si>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</si>
  <si>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</si>
  <si>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</si>
  <si>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</si>
  <si>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</si>
  <si>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</si>
  <si>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</si>
  <si>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</si>
  <si>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</si>
  <si>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</si>
  <si>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</si>
  <si>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</si>
  <si>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</si>
  <si>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</si>
  <si>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</si>
  <si>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</si>
  <si>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</si>
  <si>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</si>
  <si>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</si>
  <si>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</si>
  <si>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</si>
  <si>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</si>
  <si>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</si>
  <si>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</si>
  <si>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</si>
  <si>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</si>
  <si>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</si>
  <si>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</si>
  <si>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</si>
  <si>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</si>
  <si>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</si>
  <si>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</si>
  <si>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</si>
  <si>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</si>
  <si>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</si>
  <si>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</si>
  <si>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</si>
  <si>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</si>
  <si>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</si>
  <si>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</si>
  <si>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</si>
  <si>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</si>
  <si>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</si>
  <si>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</si>
  <si>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</si>
  <si>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</si>
  <si>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</si>
  <si>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</si>
  <si>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</si>
  <si>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</si>
  <si>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</si>
  <si>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</si>
  <si>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</si>
  <si>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</si>
  <si>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</si>
  <si>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</si>
  <si>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</si>
  <si>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</si>
  <si>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</si>
  <si>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</si>
  <si>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</si>
  <si>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</si>
  <si>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</si>
  <si>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</si>
  <si>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</si>
  <si>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</si>
  <si>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</si>
  <si>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</si>
  <si>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</si>
  <si>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</si>
  <si>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</si>
  <si>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</si>
  <si>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</si>
  <si>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</si>
  <si>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</si>
  <si>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</si>
  <si>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</si>
  <si>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</si>
  <si>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</si>
  <si>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</si>
  <si>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</si>
  <si>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</si>
  <si>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</si>
  <si>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</si>
  <si>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</si>
  <si>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</si>
  <si>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</si>
  <si>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</si>
  <si>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</si>
  <si>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</si>
  <si>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</si>
  <si>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</si>
  <si>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</si>
  <si>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</si>
  <si>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</si>
  <si>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</si>
  <si>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</si>
  <si>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</si>
  <si>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</si>
  <si>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</si>
  <si>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</si>
  <si>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</si>
  <si>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</si>
  <si>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</si>
  <si>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</si>
  <si>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</si>
  <si>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</si>
  <si>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</si>
  <si>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</si>
  <si>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</si>
  <si>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</si>
  <si>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</si>
  <si>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</si>
  <si>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</si>
  <si>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</si>
  <si>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</si>
  <si>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</si>
  <si>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</si>
  <si>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</si>
  <si>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</si>
  <si>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</si>
  <si>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</si>
  <si>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</si>
  <si>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</si>
  <si>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</si>
  <si>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</si>
  <si>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</si>
  <si>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</si>
  <si>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</si>
  <si>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</si>
  <si>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</si>
  <si>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</si>
  <si>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</si>
  <si>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</si>
  <si>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</si>
  <si>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</si>
  <si>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</si>
  <si>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</si>
  <si>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</si>
  <si>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</si>
  <si>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</si>
  <si>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</si>
  <si>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</si>
  <si>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</si>
  <si>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</si>
  <si>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</si>
  <si>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</si>
  <si>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</si>
  <si>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</si>
  <si>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</si>
  <si>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</si>
  <si>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</si>
  <si>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</si>
  <si>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</si>
  <si>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</si>
  <si>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</si>
  <si>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</si>
  <si>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</si>
  <si>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</si>
  <si>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</si>
  <si>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</si>
  <si>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</si>
  <si>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</si>
  <si>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</si>
  <si>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</si>
  <si>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</si>
  <si>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</si>
  <si>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</si>
  <si>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</si>
  <si>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</si>
  <si>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</si>
  <si>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</si>
  <si>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</si>
  <si>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</si>
  <si>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</si>
  <si>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</si>
  <si>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</si>
  <si>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</si>
  <si>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</si>
  <si>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</si>
  <si>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</si>
  <si>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</si>
  <si>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</si>
  <si>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</si>
  <si>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</si>
  <si>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</si>
  <si>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</si>
  <si>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</si>
  <si>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</si>
  <si>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</si>
  <si>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</si>
  <si>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</si>
  <si>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</si>
  <si>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</si>
  <si>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</si>
  <si>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</si>
  <si>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</si>
  <si>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</si>
  <si>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</si>
  <si>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</si>
  <si>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</si>
  <si>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</si>
  <si>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</si>
  <si>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</si>
  <si>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</si>
  <si>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</si>
  <si>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</si>
  <si>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</si>
  <si>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</si>
  <si>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</si>
  <si>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</si>
  <si>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</si>
  <si>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</si>
  <si>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</si>
  <si>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</si>
  <si>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</si>
  <si>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</si>
  <si>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</si>
  <si>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</si>
  <si>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</si>
  <si>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</si>
  <si>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</si>
  <si>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</si>
  <si>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</si>
  <si>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</si>
  <si>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</si>
  <si>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</si>
  <si>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</si>
  <si>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</si>
  <si>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</si>
  <si>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</si>
  <si>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</si>
  <si>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</si>
  <si>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</si>
  <si>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</si>
  <si>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</si>
  <si>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</si>
  <si>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</si>
  <si>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</si>
  <si>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</si>
  <si>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</si>
  <si>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</si>
  <si>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</si>
  <si>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</si>
  <si>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</si>
  <si>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</si>
  <si>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</si>
  <si>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</si>
  <si>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</si>
  <si>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</si>
  <si>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</si>
  <si>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</si>
  <si>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</si>
  <si>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</si>
  <si>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</si>
  <si>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</si>
  <si>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</si>
  <si>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</si>
  <si>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</si>
  <si>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</si>
  <si>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</si>
  <si>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</si>
  <si>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</si>
  <si>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</si>
  <si>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</si>
  <si>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</si>
  <si>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</si>
  <si>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</si>
  <si>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</si>
  <si>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</si>
  <si>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</si>
  <si>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</si>
  <si>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</si>
  <si>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</si>
  <si>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</si>
  <si>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</si>
  <si>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</si>
  <si>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</si>
  <si>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</si>
  <si>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</si>
  <si>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</si>
  <si>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</si>
  <si>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FIDEICOMISO CIUDAD INDUSTRIAL DE LEON NOTAS A LOS ESTADOS FINANCIEROS AL 31 DE MARZO DE 2017</t>
  </si>
  <si>
    <t>1114    INVERSIONES TEMPORALES (HASTA 3 MESES)</t>
  </si>
  <si>
    <t>NO APLICA</t>
  </si>
  <si>
    <t>112200042</t>
  </si>
  <si>
    <t>CREA CAJA Y SERVICIOS DIGITALES SA DE CV</t>
  </si>
  <si>
    <t>112200049</t>
  </si>
  <si>
    <t>HEAVY GOLD SA DE CV</t>
  </si>
  <si>
    <t>112200050</t>
  </si>
  <si>
    <t>ENRIQUE RAFAEL GONZALEZ VAZQUEZ</t>
  </si>
  <si>
    <t>112200056</t>
  </si>
  <si>
    <t>CARLOS ALBERTO LOPEZ ROMO</t>
  </si>
  <si>
    <t>112200057</t>
  </si>
  <si>
    <t>JOSE DAVID RUIZ PAZ Y HUMBERTO</t>
  </si>
  <si>
    <t>112200058</t>
  </si>
  <si>
    <t>SALVADOR CENTENO CAMACHO</t>
  </si>
  <si>
    <t>112200059</t>
  </si>
  <si>
    <t>HECTOR RAUL VAZQUEZ BECERRA</t>
  </si>
  <si>
    <t>112200061</t>
  </si>
  <si>
    <t>FABIAN ALEJANDRO COLLAZO ROSALES</t>
  </si>
  <si>
    <t>112300001</t>
  </si>
  <si>
    <t>SUBSIDIO PARA EL EMPLEO</t>
  </si>
  <si>
    <t>112340001</t>
  </si>
  <si>
    <t>DAVID SANCHEZ ALCANTAR</t>
  </si>
  <si>
    <t>122900001</t>
  </si>
  <si>
    <t>JULIA ORTIZ HERNANDEZ</t>
  </si>
  <si>
    <t>122900002</t>
  </si>
  <si>
    <t>MA. LUISA FLORES ARAIZA</t>
  </si>
  <si>
    <t>122900003</t>
  </si>
  <si>
    <t>JUAN SERVIN</t>
  </si>
  <si>
    <t>12310581101</t>
  </si>
  <si>
    <t>TERRENO OFICINA 600 M2 X 33</t>
  </si>
  <si>
    <t>12310581102</t>
  </si>
  <si>
    <t>ACTUALIZACION DE TERRENO OFICINA</t>
  </si>
  <si>
    <t>12310581103</t>
  </si>
  <si>
    <t>PARQUE PIEL LOTE 1 MANZANA 1</t>
  </si>
  <si>
    <t>12310581104</t>
  </si>
  <si>
    <t>PARQUE PIEL LOTE 10 MANZANA 9</t>
  </si>
  <si>
    <t>12310581105</t>
  </si>
  <si>
    <t>3A ETAPA TERERENO EN BREñA EL MOñO</t>
  </si>
  <si>
    <t>12330583101</t>
  </si>
  <si>
    <t>ACTUALIZACION OFICINA</t>
  </si>
  <si>
    <t>12330583102</t>
  </si>
  <si>
    <t>EDIFICIO OFICINAS</t>
  </si>
  <si>
    <t>124115111000001</t>
  </si>
  <si>
    <t>CAJA FUERTE</t>
  </si>
  <si>
    <t>124115111000010</t>
  </si>
  <si>
    <t>ARCHIVEROS METALICOS</t>
  </si>
  <si>
    <t>124115111000011</t>
  </si>
  <si>
    <t>CHAROLAS METALICAS</t>
  </si>
  <si>
    <t>124115111000014</t>
  </si>
  <si>
    <t>MESA P/DIBUJO SIPRA</t>
  </si>
  <si>
    <t>124115111000015</t>
  </si>
  <si>
    <t>MESA P/JUNTAS</t>
  </si>
  <si>
    <t>124115111000019</t>
  </si>
  <si>
    <t>ENGARGOLADORA IBICO</t>
  </si>
  <si>
    <t>124115111000020</t>
  </si>
  <si>
    <t>SILLONES VISITA GIRATORIO</t>
  </si>
  <si>
    <t>124115111000021</t>
  </si>
  <si>
    <t>VENTILADOR PEDESTAL</t>
  </si>
  <si>
    <t>124115111000027</t>
  </si>
  <si>
    <t>PLANOTECA M/SUPRA</t>
  </si>
  <si>
    <t>124115111000034</t>
  </si>
  <si>
    <t>CAJA GUARDA LLAVES</t>
  </si>
  <si>
    <t>124115111000039</t>
  </si>
  <si>
    <t>SUJETA PLANOS</t>
  </si>
  <si>
    <t>124115111000040</t>
  </si>
  <si>
    <t>SILLON EJECUTIVO GIRATORIO</t>
  </si>
  <si>
    <t>124115111000045</t>
  </si>
  <si>
    <t>MESITA ECONOMICA</t>
  </si>
  <si>
    <t>124115111000046</t>
  </si>
  <si>
    <t>BOTIUIN BLANCO</t>
  </si>
  <si>
    <t>124115111000053</t>
  </si>
  <si>
    <t>MESA JUNTAS DIPLAN</t>
  </si>
  <si>
    <t>124115111000059</t>
  </si>
  <si>
    <t>SERVIBAR WHIRPOOL</t>
  </si>
  <si>
    <t>124115111000061</t>
  </si>
  <si>
    <t>TELEVISION RCA MOD 27501</t>
  </si>
  <si>
    <t>124115111000066</t>
  </si>
  <si>
    <t>4 SILLAS SECRETARIALES PARIS P</t>
  </si>
  <si>
    <t>124115111000070</t>
  </si>
  <si>
    <t>ARCHIVERO 4 GAVETAS METALICO</t>
  </si>
  <si>
    <t>124115111000071</t>
  </si>
  <si>
    <t>ARCHIVERO DE 4 GAVETAS</t>
  </si>
  <si>
    <t>124115111000074</t>
  </si>
  <si>
    <t>CONJUNTO PENINSULAR</t>
  </si>
  <si>
    <t>124115111000079</t>
  </si>
  <si>
    <t>MAQ DE ESCRIBIR PROF. ET1250</t>
  </si>
  <si>
    <t>124115111000080</t>
  </si>
  <si>
    <t>SUMADORA EL 180IC SHARP</t>
  </si>
  <si>
    <t>124115111000081</t>
  </si>
  <si>
    <t>124115111000082</t>
  </si>
  <si>
    <t>CJUNTO EJECUTIVO PENINSULAR 1</t>
  </si>
  <si>
    <t>124115111000083</t>
  </si>
  <si>
    <t>CONJUNTO EJECUTIVO PENINSULAR 2</t>
  </si>
  <si>
    <t>124115111000084</t>
  </si>
  <si>
    <t>ESCRITORIO RADIAL C/LATERAL 1</t>
  </si>
  <si>
    <t>124115111000085</t>
  </si>
  <si>
    <t>ESCRITORIO RADIAL C/LATERAL 2</t>
  </si>
  <si>
    <t>124115111000086</t>
  </si>
  <si>
    <t>ESCRITORIO RADIAL C/LATERAL 3</t>
  </si>
  <si>
    <t>124115111000087</t>
  </si>
  <si>
    <t>RECEPCION CON MOSTRADOR</t>
  </si>
  <si>
    <t>124115111000088</t>
  </si>
  <si>
    <t>FLIPER DE PARED C/PUERTA 1</t>
  </si>
  <si>
    <t>124115111000089</t>
  </si>
  <si>
    <t>FLIPER DE PARED C/PUERTA 2</t>
  </si>
  <si>
    <t>124115111000090</t>
  </si>
  <si>
    <t>FLIPER DE PARED C/PUERTA 3</t>
  </si>
  <si>
    <t>124115111000091</t>
  </si>
  <si>
    <t>FLIPER DE PARED C/PUERTA 4</t>
  </si>
  <si>
    <t>124115111000100</t>
  </si>
  <si>
    <t>CAMARA FC1 750148763306 DIGITAL</t>
  </si>
  <si>
    <t>124115111000104</t>
  </si>
  <si>
    <t>COPIADORA CANNON IMAGEN RUNNER</t>
  </si>
  <si>
    <t>124115111000105</t>
  </si>
  <si>
    <t>SILLA EJECUTIVA IM</t>
  </si>
  <si>
    <t>124115111000106</t>
  </si>
  <si>
    <t>2 CALENTADORES DE ACEITE</t>
  </si>
  <si>
    <t>124115111000107</t>
  </si>
  <si>
    <t>HORNO MICROONDAS 1.1 O GRILL</t>
  </si>
  <si>
    <t>124115111000108</t>
  </si>
  <si>
    <t>SILLON PIEL II</t>
  </si>
  <si>
    <t>124115111000113</t>
  </si>
  <si>
    <t>CARRO MULTIMEDIA ROBLE</t>
  </si>
  <si>
    <t>124115111000114</t>
  </si>
  <si>
    <t>124115111000115</t>
  </si>
  <si>
    <t>ARCHIVERO METALICO 2 GAVETAS</t>
  </si>
  <si>
    <t>124115111000116</t>
  </si>
  <si>
    <t>ARCHIVERO METALICO DE 3 GAVETAS</t>
  </si>
  <si>
    <t>124115111000117</t>
  </si>
  <si>
    <t>CAMARA DIGITAL SAMSUNG 14.2 MP</t>
  </si>
  <si>
    <t>124115111000122</t>
  </si>
  <si>
    <t>4 PERCHEROS METALICOS EJECUTIVOS</t>
  </si>
  <si>
    <t>124115111000123</t>
  </si>
  <si>
    <t>2 MESAS PLEGABLES 2.44 MTS F-2</t>
  </si>
  <si>
    <t>124115111000124</t>
  </si>
  <si>
    <t>6 SILLAS PLEGABLES BLANCAS</t>
  </si>
  <si>
    <t>124115111000125</t>
  </si>
  <si>
    <t>ESTANTERIA AARCHIVO MUERTO</t>
  </si>
  <si>
    <t>124115111000126</t>
  </si>
  <si>
    <t>LOCKER ARENA HERRAMIENTA</t>
  </si>
  <si>
    <t>124115111000127</t>
  </si>
  <si>
    <t>6 ESTANTERIA ARCHIVO MUERTO</t>
  </si>
  <si>
    <t>124115111000128</t>
  </si>
  <si>
    <t>LOCKER HERRAMIENTA</t>
  </si>
  <si>
    <t>124115111000129</t>
  </si>
  <si>
    <t>12 SILLAS DE PIEL MOD 24505 P</t>
  </si>
  <si>
    <t>124115111000130</t>
  </si>
  <si>
    <t>CONMUTADOR</t>
  </si>
  <si>
    <t>124115111000131</t>
  </si>
  <si>
    <t>GABINETE MULTIUSOS COLOR GRIZ</t>
  </si>
  <si>
    <t>124115111000132</t>
  </si>
  <si>
    <t>NEXTEL CFL</t>
  </si>
  <si>
    <t>124115111000133</t>
  </si>
  <si>
    <t>ACTUALIZICION DE EQUIPO DE OFICINA</t>
  </si>
  <si>
    <t>124115111000134</t>
  </si>
  <si>
    <t>LAMPARA DE ELICE</t>
  </si>
  <si>
    <t>124115111000136</t>
  </si>
  <si>
    <t>VIDEOPROYECTOR BENQ MS527</t>
  </si>
  <si>
    <t>124135151000036</t>
  </si>
  <si>
    <t>MONITOR LCD 19- ACER</t>
  </si>
  <si>
    <t>124135151000037</t>
  </si>
  <si>
    <t>SERVIDOR</t>
  </si>
  <si>
    <t>124135151000039</t>
  </si>
  <si>
    <t>IMPRESORA SAMSUNG NEGRO PROC. COR</t>
  </si>
  <si>
    <t>124135151000040</t>
  </si>
  <si>
    <t>GABINETE COLOR NEGRO PROC.COR</t>
  </si>
  <si>
    <t>124135151000041</t>
  </si>
  <si>
    <t>MONITOR ACER 17-</t>
  </si>
  <si>
    <t>124135151000044</t>
  </si>
  <si>
    <t>MONITOR DE 21.5 - FULL HD</t>
  </si>
  <si>
    <t>124135151000045</t>
  </si>
  <si>
    <t>2 MONITORES SAMSUNG DE 18.5-</t>
  </si>
  <si>
    <t>124135151000046</t>
  </si>
  <si>
    <t>IMPRESORA SAMSUNG CLP 310</t>
  </si>
  <si>
    <t>124135151000047</t>
  </si>
  <si>
    <t>VIDEO PROYECTOR POWORLITE S10</t>
  </si>
  <si>
    <t>124135151000048</t>
  </si>
  <si>
    <t>LAPTOP TOSHIBA L5</t>
  </si>
  <si>
    <t>124135151000049</t>
  </si>
  <si>
    <t>4 NOBREAKS MARCA CIBER POWER D</t>
  </si>
  <si>
    <t>124135151000050</t>
  </si>
  <si>
    <t>TARJETA DE RED INALAMBRICA ARE</t>
  </si>
  <si>
    <t>124135151000051</t>
  </si>
  <si>
    <t>1 NOBREAK DE 8 CONTACTOS MARCA</t>
  </si>
  <si>
    <t>124135151000052</t>
  </si>
  <si>
    <t>PROGRAMA CONTPAQ1</t>
  </si>
  <si>
    <t>124135151000054</t>
  </si>
  <si>
    <t>MULTIFUNCIONAL HP OFFICEJET 85</t>
  </si>
  <si>
    <t>124135151000055</t>
  </si>
  <si>
    <t>CPU CON TARJETA MADRE ASROCK</t>
  </si>
  <si>
    <t>124135151000056</t>
  </si>
  <si>
    <t>124135151000058</t>
  </si>
  <si>
    <t>MEMORIA RAM DDR 1GB</t>
  </si>
  <si>
    <t>124135151000060</t>
  </si>
  <si>
    <t>IMPRESORA HP PRO 1102 INALAMBRICA</t>
  </si>
  <si>
    <t>124135151000061</t>
  </si>
  <si>
    <t>CPU CON TARJETA MADRE BIOSTAR</t>
  </si>
  <si>
    <t>124135151000062</t>
  </si>
  <si>
    <t>DISCO DURO EXTERNO SAAMSUNG DE</t>
  </si>
  <si>
    <t>124135151000063</t>
  </si>
  <si>
    <t>CPU CON TARJETA MADRE GIGAB</t>
  </si>
  <si>
    <t>124135151000064</t>
  </si>
  <si>
    <t>TECLADO Y MOUSE COMBO ACTEK</t>
  </si>
  <si>
    <t>124135151000065</t>
  </si>
  <si>
    <t>ACT DE TARJ MADRE PROCESADOR</t>
  </si>
  <si>
    <t>124135151000066</t>
  </si>
  <si>
    <t>MOUSE</t>
  </si>
  <si>
    <t>124135151000067</t>
  </si>
  <si>
    <t>MONITOR LCD DE 18.5 PULGADAS</t>
  </si>
  <si>
    <t>124135151000068</t>
  </si>
  <si>
    <t>NOBREAK MARCA POWER</t>
  </si>
  <si>
    <t>124135151000069</t>
  </si>
  <si>
    <t>TARJETA TP LINK 8200</t>
  </si>
  <si>
    <t>124135151000070</t>
  </si>
  <si>
    <t>NOBREAK APC BACK</t>
  </si>
  <si>
    <t>124135151000071</t>
  </si>
  <si>
    <t>124135151000072</t>
  </si>
  <si>
    <t>124135151000073</t>
  </si>
  <si>
    <t>124135151000074</t>
  </si>
  <si>
    <t>MEMORIA RAM DE 2 MEGAS</t>
  </si>
  <si>
    <t>124135151000075</t>
  </si>
  <si>
    <t>ACTUALIZACION DE EQUIPO DE COMPUTO</t>
  </si>
  <si>
    <t>124135151000076</t>
  </si>
  <si>
    <t>SERVIDOR CONTACAD</t>
  </si>
  <si>
    <t>124135151000077</t>
  </si>
  <si>
    <t>LAPTOP HP MOD 240 4GB</t>
  </si>
  <si>
    <t>124135151000078</t>
  </si>
  <si>
    <t>IMPRESORA HP MOD M452DW LASER</t>
  </si>
  <si>
    <t>124135151000079</t>
  </si>
  <si>
    <t>NOBREAK 350VA S4B1517P33826</t>
  </si>
  <si>
    <t>124135151000080</t>
  </si>
  <si>
    <t>TARJETA MADRE Y MEMORIA RAM  AREA TECNICA</t>
  </si>
  <si>
    <t>124135151000081</t>
  </si>
  <si>
    <t>LAPTOP  MSI NB GP626QE INTEL COREL</t>
  </si>
  <si>
    <t>124195191000001</t>
  </si>
  <si>
    <t>PANTALLA KLIP XTREME 86- 2.19M</t>
  </si>
  <si>
    <t>124195191000002</t>
  </si>
  <si>
    <t>PANTALLA SMART 60 LEDS SAMSUNG</t>
  </si>
  <si>
    <t>124415411000008</t>
  </si>
  <si>
    <t>TORNADO 2011.5 PLATA POLARIS</t>
  </si>
  <si>
    <t>124415411000009</t>
  </si>
  <si>
    <t>NISSAN TIIDA 2013 BLANCO</t>
  </si>
  <si>
    <t>124415411000010</t>
  </si>
  <si>
    <t>AVEO 2014</t>
  </si>
  <si>
    <t>124415411000011</t>
  </si>
  <si>
    <t>ACTUALIZICION DE EQUIPO DE TRANSPORTE</t>
  </si>
  <si>
    <t>124415411000012</t>
  </si>
  <si>
    <t>VERSA 2017</t>
  </si>
  <si>
    <t>124675671000007</t>
  </si>
  <si>
    <t>MANGUERA SPIROFLEX BLUE Y ABRAZ</t>
  </si>
  <si>
    <t>124675671000008</t>
  </si>
  <si>
    <t>MANGUERA VERDE OLIVA 102 SPIRA</t>
  </si>
  <si>
    <t>124675671000011</t>
  </si>
  <si>
    <t>ESCALERA DE ALUMINIIO 24 PEL</t>
  </si>
  <si>
    <t>124675671000012</t>
  </si>
  <si>
    <t>ASPENSOR MOTORIZADO</t>
  </si>
  <si>
    <t>124675671000014</t>
  </si>
  <si>
    <t>DESBROSADORA HONDA GCAMT23912</t>
  </si>
  <si>
    <t>124675671000015</t>
  </si>
  <si>
    <t>DESBROZADORA HONDA GCAMT25744</t>
  </si>
  <si>
    <t>124675671000016</t>
  </si>
  <si>
    <t>ACTUALIZACION DE EQUIPO DE INGENIERIA</t>
  </si>
  <si>
    <t>124675671000017</t>
  </si>
  <si>
    <t>DESBROSADORA HONDA UMK435T</t>
  </si>
  <si>
    <t>124675671000018</t>
  </si>
  <si>
    <t>126105831</t>
  </si>
  <si>
    <t>EDIFICIOS E INSTALACIONES</t>
  </si>
  <si>
    <t>126305111</t>
  </si>
  <si>
    <t>MUEBLES DE OFICINA Y ESTANTERIA</t>
  </si>
  <si>
    <t>126305151</t>
  </si>
  <si>
    <t>COMPUTADORAS Y EQUIPO PERIFERICO</t>
  </si>
  <si>
    <t>126305191</t>
  </si>
  <si>
    <t>OTROS MOBILIARIOS Y EQUIPOS DE ADMINISTRACION</t>
  </si>
  <si>
    <t>126305411</t>
  </si>
  <si>
    <t>AUTOMOVILES Y CAMIONES</t>
  </si>
  <si>
    <t>126305671</t>
  </si>
  <si>
    <t>HERRAMIENTAS Y MAQUINAS -HERRAMIENTA</t>
  </si>
  <si>
    <t>125105911000100</t>
  </si>
  <si>
    <t>L-00180454127460</t>
  </si>
  <si>
    <t>125105911000200</t>
  </si>
  <si>
    <t>L-00180454127452</t>
  </si>
  <si>
    <t>125105911000300</t>
  </si>
  <si>
    <t>L-00180454127453</t>
  </si>
  <si>
    <t>125105911000400</t>
  </si>
  <si>
    <t>L-00180454127454</t>
  </si>
  <si>
    <t>125105911000500</t>
  </si>
  <si>
    <t>L-00180454127455</t>
  </si>
  <si>
    <t>125105911000600</t>
  </si>
  <si>
    <t>L-00180454127450</t>
  </si>
  <si>
    <t>125105911000700</t>
  </si>
  <si>
    <t>L-00180454127451</t>
  </si>
  <si>
    <t>125105911000800</t>
  </si>
  <si>
    <t>L-00180454127459</t>
  </si>
  <si>
    <t>125105911000900</t>
  </si>
  <si>
    <t>LOF-728-064-410X16-73756</t>
  </si>
  <si>
    <t>125105911000901</t>
  </si>
  <si>
    <t>LOF-728-065-462X16-73756</t>
  </si>
  <si>
    <t>125105911000902</t>
  </si>
  <si>
    <t>LOF-742-209-867X16-73756</t>
  </si>
  <si>
    <t>125105911000903</t>
  </si>
  <si>
    <t>LOF-743-902-777X16-73756</t>
  </si>
  <si>
    <t>125105911000904</t>
  </si>
  <si>
    <t>LOF-743-902-780X16-73756</t>
  </si>
  <si>
    <t>125105911000905</t>
  </si>
  <si>
    <t>LOF-743-902-781X16-73756</t>
  </si>
  <si>
    <t>125105911000906</t>
  </si>
  <si>
    <t>LOF-742-209-826X16-73756</t>
  </si>
  <si>
    <t>125105911000907</t>
  </si>
  <si>
    <t>LOF-742-169-833X16-73756</t>
  </si>
  <si>
    <t>125105911000908</t>
  </si>
  <si>
    <t>LOF-742-209-855X16-73756</t>
  </si>
  <si>
    <t>125105911000909</t>
  </si>
  <si>
    <t>125105911000910</t>
  </si>
  <si>
    <t>LIC 023R33499FGXY66YP7W</t>
  </si>
  <si>
    <t>125105911000911</t>
  </si>
  <si>
    <t>LICENCIA AUTOCAD</t>
  </si>
  <si>
    <t>125105911000912</t>
  </si>
  <si>
    <t>LICENCIA NOMINACAD</t>
  </si>
  <si>
    <t>125105911000913</t>
  </si>
  <si>
    <t>LICENCIA OFISCAD</t>
  </si>
  <si>
    <t>126505911</t>
  </si>
  <si>
    <t>SOFTWARE</t>
  </si>
  <si>
    <t>127300013</t>
  </si>
  <si>
    <t>TORNADO 2011 5 PLATA POLARIS</t>
  </si>
  <si>
    <t>127300015</t>
  </si>
  <si>
    <t>127300016</t>
  </si>
  <si>
    <t>127300140</t>
  </si>
  <si>
    <t>TIIDA 2013</t>
  </si>
  <si>
    <t>127900001</t>
  </si>
  <si>
    <t>DEPOSITOS EN GARANTIA (NEXTEL)</t>
  </si>
  <si>
    <t>211700001</t>
  </si>
  <si>
    <t>ISR SUELDOS Y SALARIOS</t>
  </si>
  <si>
    <t>211700002</t>
  </si>
  <si>
    <t>AMORTIZACION INFONAVIT</t>
  </si>
  <si>
    <t>211700003</t>
  </si>
  <si>
    <t>CUOTA TRABAJADOR IMSS</t>
  </si>
  <si>
    <t>211700004</t>
  </si>
  <si>
    <t>IMSS OBRERO PATRONALES</t>
  </si>
  <si>
    <t>211700005</t>
  </si>
  <si>
    <t>I% IMPUESTO CEDULAR</t>
  </si>
  <si>
    <t>211700007</t>
  </si>
  <si>
    <t>2% IMPTO S/NOMINA</t>
  </si>
  <si>
    <t>211700012</t>
  </si>
  <si>
    <t>CUOTA IMSS RCV</t>
  </si>
  <si>
    <t>211700014</t>
  </si>
  <si>
    <t>INFONAVIT 5% PATRONAL</t>
  </si>
  <si>
    <t>211700015</t>
  </si>
  <si>
    <t>AMORTIZACION INFONAVIT LAURA</t>
  </si>
  <si>
    <t>211700016</t>
  </si>
  <si>
    <t>AMORTIZACION INFONAVIT MIREYA</t>
  </si>
  <si>
    <t>2-1-9-9-0-0001</t>
  </si>
  <si>
    <t>INFONAVIT</t>
  </si>
  <si>
    <r>
      <t xml:space="preserve">NOTAS A LOS ESTADOS FINANCIEROS DEL PRIMER TRIMESTRE DE </t>
    </r>
    <r>
      <rPr>
        <b/>
        <sz val="8"/>
        <color indexed="10"/>
        <rFont val="Arial"/>
        <family val="2"/>
      </rPr>
      <t>2017</t>
    </r>
  </si>
  <si>
    <t>4-3-1-1-0-0001</t>
  </si>
  <si>
    <t>INTERESES Y COMISIONES BANCARIAS</t>
  </si>
  <si>
    <t>511101131</t>
  </si>
  <si>
    <t>SUELDOS BASE</t>
  </si>
  <si>
    <t>511301321</t>
  </si>
  <si>
    <t>PRIMA VACACIONAL</t>
  </si>
  <si>
    <t>511301323</t>
  </si>
  <si>
    <t>GRATIFICACION DE FIN DE A¤O</t>
  </si>
  <si>
    <t>511401411</t>
  </si>
  <si>
    <t>APORTACIONES AL IMSS</t>
  </si>
  <si>
    <t>511401421</t>
  </si>
  <si>
    <t>APORTACIONES INFONAVIT</t>
  </si>
  <si>
    <t>511401431</t>
  </si>
  <si>
    <t>AHORRO PARA EL RETIRO</t>
  </si>
  <si>
    <t>511501592</t>
  </si>
  <si>
    <t>PRENIO DE PUNTUALIDAD</t>
  </si>
  <si>
    <t>511501593</t>
  </si>
  <si>
    <t>PREMIO POR ASISTENCIA</t>
  </si>
  <si>
    <t>511501594</t>
  </si>
  <si>
    <t>AYUDA PARA ALIMENTACION</t>
  </si>
  <si>
    <t>512102111</t>
  </si>
  <si>
    <t>MATERIALES Y UTILES DE OFICINA</t>
  </si>
  <si>
    <t>512102161</t>
  </si>
  <si>
    <t>MATERIAL DE LIMPIEZA</t>
  </si>
  <si>
    <t>512502531</t>
  </si>
  <si>
    <t>MEDICINAS Y PRODUCTOS FARMACEUTICOS</t>
  </si>
  <si>
    <t>513103111</t>
  </si>
  <si>
    <t>SERVICIO DE ENERGIA ELECTRICA</t>
  </si>
  <si>
    <t>513103131</t>
  </si>
  <si>
    <t>SERVICIO DE AGUA</t>
  </si>
  <si>
    <t>513103141</t>
  </si>
  <si>
    <t>SERVICIO TELEFONIA TRADICIONAL</t>
  </si>
  <si>
    <t>513103151</t>
  </si>
  <si>
    <t>SERVICIO TELEFONIA CELULAR</t>
  </si>
  <si>
    <t>513303381</t>
  </si>
  <si>
    <t>SERVICIOS DE VIGILANCIA</t>
  </si>
  <si>
    <t>513403441</t>
  </si>
  <si>
    <t>SEGUROS DE RESPONSABILIDAD PATRIMONIAL Y FIANZAS</t>
  </si>
  <si>
    <t>513403491</t>
  </si>
  <si>
    <t>SERVICIOS FINANCIEROS, BANCARIOS Y COMERCIALES INTEGRA</t>
  </si>
  <si>
    <t>513503551</t>
  </si>
  <si>
    <t>MANTENIMIENTO Y CONSERVACION DE VEHICULOS TERRESTRES,</t>
  </si>
  <si>
    <t>513703721</t>
  </si>
  <si>
    <t>PASAJES TERRESTRES NACIONALES PARA SERVIDORES PUBLICOS</t>
  </si>
  <si>
    <t>513703751</t>
  </si>
  <si>
    <t>VIATICOS NACIONALES PARA SERVIDORES PUBLICOS EN EL DES</t>
  </si>
  <si>
    <t>513803851</t>
  </si>
  <si>
    <t>GASTOS DE REPRESENTACIóN</t>
  </si>
  <si>
    <t>513803852</t>
  </si>
  <si>
    <t>GASTOS DE OFICINA Y ORGANIZACIóN</t>
  </si>
  <si>
    <t>513903921</t>
  </si>
  <si>
    <t>OTROS IMPUESTOS Y DERECHOS</t>
  </si>
  <si>
    <t>513903981</t>
  </si>
  <si>
    <t>IMPUESTO SOBRE NOMINAS</t>
  </si>
  <si>
    <t>551505111</t>
  </si>
  <si>
    <t>551505151</t>
  </si>
  <si>
    <t>551505191</t>
  </si>
  <si>
    <t>551505411</t>
  </si>
  <si>
    <t>551505671</t>
  </si>
  <si>
    <t>551705911</t>
  </si>
  <si>
    <t>311000001</t>
  </si>
  <si>
    <t>H.AYUNTAMIENTO MUNICIPIO DE LEON</t>
  </si>
  <si>
    <t>311000002</t>
  </si>
  <si>
    <t>GOBIERNO DEL ESTADO DE GUANAJUATO</t>
  </si>
  <si>
    <t>312000012</t>
  </si>
  <si>
    <t>312000013</t>
  </si>
  <si>
    <t>DONACION DE TERRENO</t>
  </si>
  <si>
    <t>313000002</t>
  </si>
  <si>
    <t>ACTUALIZACION DEL PATRIMONIO</t>
  </si>
  <si>
    <t>313000003</t>
  </si>
  <si>
    <t>ACTUALIZACION DE ACTIVO FIJO</t>
  </si>
  <si>
    <t>313000004</t>
  </si>
  <si>
    <t>EFECTO MONETARIO ACUMULADO</t>
  </si>
  <si>
    <t>313000006</t>
  </si>
  <si>
    <t>EXCESO O INSUFICIENCIA DE CAPITAL</t>
  </si>
  <si>
    <t>313000007</t>
  </si>
  <si>
    <t>APOTACION PARA FUTURO AUMENTO DE CAPITAL</t>
  </si>
  <si>
    <t>313000008</t>
  </si>
  <si>
    <t>GOBIERNO DEL EDO DE GTO</t>
  </si>
  <si>
    <t>313000009</t>
  </si>
  <si>
    <t>ACT. DEPRE. REEXPRESION A 2009</t>
  </si>
  <si>
    <t>3210</t>
  </si>
  <si>
    <t>RESULTADOS DEL EJERCICIO: (AHORRO/ DESAH</t>
  </si>
  <si>
    <t>322000001</t>
  </si>
  <si>
    <t>RESULTADO DE EJERCICIOS ANTERIORES</t>
  </si>
  <si>
    <t>322000002</t>
  </si>
  <si>
    <t>REMANENTE DEL EJERCICIO</t>
  </si>
  <si>
    <t>322000003</t>
  </si>
  <si>
    <t>RESULTADO EJERCICIO 1995</t>
  </si>
  <si>
    <t>322000004</t>
  </si>
  <si>
    <t>RESULTADO EJERCICIO 1996</t>
  </si>
  <si>
    <t>322000005</t>
  </si>
  <si>
    <t>RESULTADO EJERCICIO 1997</t>
  </si>
  <si>
    <t>322000006</t>
  </si>
  <si>
    <t>RESULTADO EJERCICIO 1998</t>
  </si>
  <si>
    <t>322000007</t>
  </si>
  <si>
    <t>RESULTADO EJERCICIO 1999</t>
  </si>
  <si>
    <t>322000008</t>
  </si>
  <si>
    <t>RESULTADO EJERCICIO 2000</t>
  </si>
  <si>
    <t>322000009</t>
  </si>
  <si>
    <t>RESULTADO EJERCICIO 2001</t>
  </si>
  <si>
    <t>322000010</t>
  </si>
  <si>
    <t>RESULTADO EJERCICIO 2002</t>
  </si>
  <si>
    <t>322000011</t>
  </si>
  <si>
    <t>RESULTADO EJERCICIO 2003</t>
  </si>
  <si>
    <t>322000012</t>
  </si>
  <si>
    <t>RESULTADO EJERCICIO 2004</t>
  </si>
  <si>
    <t>322000013</t>
  </si>
  <si>
    <t>RESULTADO EJERCICIO 2005</t>
  </si>
  <si>
    <t>322000014</t>
  </si>
  <si>
    <t>RESULTADO EJERCICIO 2006</t>
  </si>
  <si>
    <t>322000015</t>
  </si>
  <si>
    <t>RESULTADO EJERCICIO 2007</t>
  </si>
  <si>
    <t>322000016</t>
  </si>
  <si>
    <t>RESULTADO EJERCICIO 2008</t>
  </si>
  <si>
    <t>322000017</t>
  </si>
  <si>
    <t>RESULTADO EJERCICIO 2009</t>
  </si>
  <si>
    <t>322000018</t>
  </si>
  <si>
    <t>RESULTADO EJERCICIO 2010</t>
  </si>
  <si>
    <t>322000019</t>
  </si>
  <si>
    <t>RESUILTADO EJERCICIO 2011</t>
  </si>
  <si>
    <t>322000020</t>
  </si>
  <si>
    <t>RESULTADO EJERCICIO 2012</t>
  </si>
  <si>
    <t>322000021</t>
  </si>
  <si>
    <t>RESULTADO EJERCICIO 2013</t>
  </si>
  <si>
    <t>322000022</t>
  </si>
  <si>
    <t>RESULTADO EJERCICIO 2014</t>
  </si>
  <si>
    <t>322000023</t>
  </si>
  <si>
    <t>RESULTADO EJERCICIO 2015</t>
  </si>
  <si>
    <t>322000024</t>
  </si>
  <si>
    <t>RESULTADO EJERCICIO 2016</t>
  </si>
  <si>
    <t>322000101</t>
  </si>
  <si>
    <t>RECLASIFICACION DE GASTOS DE OTROS EJERCICIOS</t>
  </si>
  <si>
    <t>111100001</t>
  </si>
  <si>
    <t>CAJA CHICA</t>
  </si>
  <si>
    <t>1111</t>
  </si>
  <si>
    <t>EFECTIVO</t>
  </si>
  <si>
    <t>111300001</t>
  </si>
  <si>
    <t>BBVABANCOMER CTA MAESTRA SUBCTA 1</t>
  </si>
  <si>
    <t>1113</t>
  </si>
  <si>
    <t>BANCOS/DEPENDENCIAS Y OTROS</t>
  </si>
  <si>
    <t>Se cancela al pagar el ISR cada mes</t>
  </si>
  <si>
    <t>Vigente en tiempo</t>
  </si>
  <si>
    <t>Asunto turnado a la Contraloria para su analisis y deslinde de responsabilidades</t>
  </si>
  <si>
    <t>A la espera del informe que emita la Contraloria</t>
  </si>
  <si>
    <t>no se deprecia</t>
  </si>
  <si>
    <t>anual ya depreciado</t>
  </si>
  <si>
    <t>mensual</t>
  </si>
  <si>
    <t>anual</t>
  </si>
  <si>
    <t>porcentaje sobre el valor del bien</t>
  </si>
  <si>
    <t>porcentaje sobre el valor del bien/12</t>
  </si>
  <si>
    <t>por tiempo</t>
  </si>
  <si>
    <t>Se enteran mensualmente a las autoridades fiscales correspondientes</t>
  </si>
  <si>
    <t>FEDERAL</t>
  </si>
  <si>
    <t>Rendimientos bancarios</t>
  </si>
  <si>
    <t>El banco fiduciario busca siempre la mejor inversion de los recursos</t>
  </si>
  <si>
    <t>Sueldos y salarios del personal según plantilla autorizada</t>
  </si>
  <si>
    <t>aportación</t>
  </si>
  <si>
    <t>Municipal</t>
  </si>
  <si>
    <t>Estatal</t>
  </si>
  <si>
    <t>donación</t>
  </si>
  <si>
    <t>actualización</t>
  </si>
  <si>
    <t>Adeudo total reflejado en página del INFONAVIT y reclamo de dos bimestres de 2008 y 2009 por 41,107.77</t>
  </si>
  <si>
    <t>Resolución a favor del Fideicomiso del recurso de revocación interpuesto, se revisará su cancelación.</t>
  </si>
  <si>
    <t>Por tiempo</t>
  </si>
  <si>
    <t>Mensual</t>
  </si>
  <si>
    <t>no se amortiza</t>
  </si>
  <si>
    <t>SIN MOVIMIENTOS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</si>
</sst>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95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9" fillId="0" borderId="3" xfId="4" applyFont="1" applyFill="1" applyBorder="1"/>
    <xf numFmtId="0" fontId="9" fillId="0" borderId="24" xfId="4" applyFont="1" applyFill="1" applyBorder="1"/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43" fontId="13" fillId="0" borderId="28" xfId="8" applyFont="1" applyFill="1" applyBorder="1" applyAlignment="1">
      <alignment vertical="center" wrapText="1"/>
    </xf>
    <xf numFmtId="43" fontId="13" fillId="0" borderId="24" xfId="8" applyFont="1" applyFill="1" applyBorder="1" applyAlignment="1">
      <alignment vertical="center" wrapText="1"/>
    </xf>
    <xf numFmtId="43" fontId="13" fillId="0" borderId="29" xfId="8" applyFont="1" applyFill="1" applyBorder="1" applyAlignment="1">
      <alignment vertical="center" wrapText="1"/>
    </xf>
    <xf numFmtId="43" fontId="13" fillId="0" borderId="22" xfId="8" applyFont="1" applyFill="1" applyBorder="1" applyAlignment="1">
      <alignment vertical="center" wrapText="1"/>
    </xf>
    <xf numFmtId="43" fontId="13" fillId="0" borderId="24" xfId="8" applyFont="1" applyFill="1" applyBorder="1" applyAlignment="1">
      <alignment wrapText="1"/>
    </xf>
    <xf numFmtId="43" fontId="9" fillId="0" borderId="1" xfId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center" wrapText="1"/>
    </xf>
    <xf numFmtId="4" fontId="9" fillId="0" borderId="1" xfId="1" applyNumberFormat="1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 wrapText="1"/>
    </xf>
    <xf numFmtId="49" fontId="9" fillId="0" borderId="33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/>
    </xf>
    <xf numFmtId="4" fontId="9" fillId="0" borderId="2" xfId="1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9" fillId="0" borderId="24" xfId="0" applyNumberFormat="1" applyFont="1" applyFill="1" applyBorder="1" applyAlignment="1">
      <alignment vertical="center" wrapText="1"/>
    </xf>
    <xf numFmtId="10" fontId="9" fillId="0" borderId="32" xfId="7" applyNumberFormat="1" applyFont="1" applyFill="1" applyBorder="1" applyAlignment="1">
      <alignment vertical="center" wrapText="1"/>
    </xf>
    <xf numFmtId="4" fontId="9" fillId="0" borderId="1" xfId="1" applyNumberFormat="1" applyFont="1" applyBorder="1" applyAlignment="1">
      <alignment vertical="center" wrapText="1"/>
    </xf>
    <xf numFmtId="4" fontId="9" fillId="0" borderId="2" xfId="1" applyNumberFormat="1" applyFont="1" applyBorder="1" applyAlignment="1">
      <alignment vertical="center" wrapText="1"/>
    </xf>
    <xf numFmtId="0" fontId="11" fillId="4" borderId="20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D7" sqref="D7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64" t="s">
        <v>477</v>
      </c>
      <c r="B1" s="465"/>
      <c r="C1" s="1"/>
    </row>
    <row r="2" spans="1:3" ht="15" customHeight="1" x14ac:dyDescent="0.2">
      <c r="A2" s="159" t="s">
        <v>92</v>
      </c>
      <c r="B2" s="160" t="s">
        <v>93</v>
      </c>
    </row>
    <row r="3" spans="1:3" x14ac:dyDescent="0.2">
      <c r="A3" s="54"/>
      <c r="B3" s="58"/>
    </row>
    <row r="4" spans="1:3" x14ac:dyDescent="0.2">
      <c r="A4" s="55"/>
      <c r="B4" s="59" t="s">
        <v>97</v>
      </c>
    </row>
    <row r="5" spans="1:3" x14ac:dyDescent="0.2">
      <c r="A5" s="55"/>
      <c r="B5" s="59"/>
    </row>
    <row r="6" spans="1:3" x14ac:dyDescent="0.2">
      <c r="A6" s="55"/>
      <c r="B6" s="61" t="s">
        <v>0</v>
      </c>
    </row>
    <row r="7" spans="1:3" x14ac:dyDescent="0.2">
      <c r="A7" s="55" t="s">
        <v>1</v>
      </c>
      <c r="B7" s="60" t="s">
        <v>2</v>
      </c>
    </row>
    <row r="8" spans="1:3" x14ac:dyDescent="0.2">
      <c r="A8" s="55" t="s">
        <v>3</v>
      </c>
      <c r="B8" s="60" t="s">
        <v>4</v>
      </c>
    </row>
    <row r="9" spans="1:3" x14ac:dyDescent="0.2">
      <c r="A9" s="55" t="s">
        <v>5</v>
      </c>
      <c r="B9" s="60" t="s">
        <v>6</v>
      </c>
    </row>
    <row r="10" spans="1:3" x14ac:dyDescent="0.2">
      <c r="A10" s="55" t="s">
        <v>7</v>
      </c>
      <c r="B10" s="60" t="s">
        <v>8</v>
      </c>
    </row>
    <row r="11" spans="1:3" x14ac:dyDescent="0.2">
      <c r="A11" s="55" t="s">
        <v>9</v>
      </c>
      <c r="B11" s="60" t="s">
        <v>10</v>
      </c>
    </row>
    <row r="12" spans="1:3" x14ac:dyDescent="0.2">
      <c r="A12" s="55" t="s">
        <v>11</v>
      </c>
      <c r="B12" s="60" t="s">
        <v>12</v>
      </c>
    </row>
    <row r="13" spans="1:3" x14ac:dyDescent="0.2">
      <c r="A13" s="55" t="s">
        <v>13</v>
      </c>
      <c r="B13" s="60" t="s">
        <v>14</v>
      </c>
    </row>
    <row r="14" spans="1:3" x14ac:dyDescent="0.2">
      <c r="A14" s="55" t="s">
        <v>15</v>
      </c>
      <c r="B14" s="60" t="s">
        <v>16</v>
      </c>
    </row>
    <row r="15" spans="1:3" x14ac:dyDescent="0.2">
      <c r="A15" s="55" t="s">
        <v>17</v>
      </c>
      <c r="B15" s="60" t="s">
        <v>18</v>
      </c>
    </row>
    <row r="16" spans="1:3" x14ac:dyDescent="0.2">
      <c r="A16" s="55" t="s">
        <v>19</v>
      </c>
      <c r="B16" s="60" t="s">
        <v>20</v>
      </c>
    </row>
    <row r="17" spans="1:2" x14ac:dyDescent="0.2">
      <c r="A17" s="55" t="s">
        <v>21</v>
      </c>
      <c r="B17" s="60" t="s">
        <v>22</v>
      </c>
    </row>
    <row r="18" spans="1:2" x14ac:dyDescent="0.2">
      <c r="A18" s="55" t="s">
        <v>23</v>
      </c>
      <c r="B18" s="60" t="s">
        <v>24</v>
      </c>
    </row>
    <row r="19" spans="1:2" x14ac:dyDescent="0.2">
      <c r="A19" s="55" t="s">
        <v>25</v>
      </c>
      <c r="B19" s="60" t="s">
        <v>26</v>
      </c>
    </row>
    <row r="20" spans="1:2" x14ac:dyDescent="0.2">
      <c r="A20" s="55" t="s">
        <v>27</v>
      </c>
      <c r="B20" s="60" t="s">
        <v>28</v>
      </c>
    </row>
    <row r="21" spans="1:2" x14ac:dyDescent="0.2">
      <c r="A21" s="55" t="s">
        <v>189</v>
      </c>
      <c r="B21" s="60" t="s">
        <v>29</v>
      </c>
    </row>
    <row r="22" spans="1:2" x14ac:dyDescent="0.2">
      <c r="A22" s="55" t="s">
        <v>190</v>
      </c>
      <c r="B22" s="60" t="s">
        <v>30</v>
      </c>
    </row>
    <row r="23" spans="1:2" x14ac:dyDescent="0.2">
      <c r="A23" s="55" t="s">
        <v>191</v>
      </c>
      <c r="B23" s="60" t="s">
        <v>31</v>
      </c>
    </row>
    <row r="24" spans="1:2" x14ac:dyDescent="0.2">
      <c r="A24" s="55" t="s">
        <v>32</v>
      </c>
      <c r="B24" s="60" t="s">
        <v>33</v>
      </c>
    </row>
    <row r="25" spans="1:2" x14ac:dyDescent="0.2">
      <c r="A25" s="55" t="s">
        <v>34</v>
      </c>
      <c r="B25" s="60" t="s">
        <v>35</v>
      </c>
    </row>
    <row r="26" spans="1:2" x14ac:dyDescent="0.2">
      <c r="A26" s="55" t="s">
        <v>36</v>
      </c>
      <c r="B26" s="60" t="s">
        <v>37</v>
      </c>
    </row>
    <row r="27" spans="1:2" x14ac:dyDescent="0.2">
      <c r="A27" s="55" t="s">
        <v>38</v>
      </c>
      <c r="B27" s="60" t="s">
        <v>39</v>
      </c>
    </row>
    <row r="28" spans="1:2" x14ac:dyDescent="0.2">
      <c r="A28" s="55" t="s">
        <v>186</v>
      </c>
      <c r="B28" s="60" t="s">
        <v>187</v>
      </c>
    </row>
    <row r="29" spans="1:2" x14ac:dyDescent="0.2">
      <c r="A29" s="55"/>
      <c r="B29" s="60"/>
    </row>
    <row r="30" spans="1:2" x14ac:dyDescent="0.2">
      <c r="A30" s="55"/>
      <c r="B30" s="61"/>
    </row>
    <row r="31" spans="1:2" x14ac:dyDescent="0.2">
      <c r="A31" s="55" t="s">
        <v>101</v>
      </c>
      <c r="B31" s="60" t="s">
        <v>95</v>
      </c>
    </row>
    <row r="32" spans="1:2" x14ac:dyDescent="0.2">
      <c r="A32" s="55" t="s">
        <v>102</v>
      </c>
      <c r="B32" s="60" t="s">
        <v>96</v>
      </c>
    </row>
    <row r="33" spans="1:3" x14ac:dyDescent="0.2">
      <c r="A33" s="55"/>
      <c r="B33" s="60"/>
    </row>
    <row r="34" spans="1:3" x14ac:dyDescent="0.2">
      <c r="A34" s="55"/>
      <c r="B34" s="59" t="s">
        <v>98</v>
      </c>
    </row>
    <row r="35" spans="1:3" x14ac:dyDescent="0.2">
      <c r="A35" s="55" t="s">
        <v>100</v>
      </c>
      <c r="B35" s="60" t="s">
        <v>41</v>
      </c>
    </row>
    <row r="36" spans="1:3" x14ac:dyDescent="0.2">
      <c r="A36" s="55"/>
      <c r="B36" s="60" t="s">
        <v>42</v>
      </c>
    </row>
    <row r="37" spans="1:3" ht="12" thickBot="1" x14ac:dyDescent="0.25">
      <c r="A37" s="56"/>
      <c r="B37" s="57"/>
    </row>
    <row r="39" spans="1:3" x14ac:dyDescent="0.2">
      <c r="A39" s="169" t="s">
        <v>196</v>
      </c>
      <c r="B39" s="170"/>
      <c r="C39" s="170"/>
    </row>
    <row r="40" spans="1:3" x14ac:dyDescent="0.2">
      <c r="A40" s="171"/>
      <c r="B40" s="170"/>
      <c r="C40" s="170"/>
    </row>
    <row r="41" spans="1:3" x14ac:dyDescent="0.2">
      <c r="A41" s="172"/>
      <c r="B41" s="173"/>
      <c r="C41" s="172"/>
    </row>
    <row r="42" spans="1:3" x14ac:dyDescent="0.2">
      <c r="A42" s="174"/>
      <c r="B42" s="172"/>
      <c r="C42" s="172"/>
    </row>
    <row r="43" spans="1:3" x14ac:dyDescent="0.2">
      <c r="A43" s="174"/>
      <c r="B43" s="172" t="s">
        <v>197</v>
      </c>
      <c r="C43" s="174" t="s">
        <v>197</v>
      </c>
    </row>
    <row r="44" spans="1:3" ht="22.5" x14ac:dyDescent="0.2">
      <c r="A44" s="174"/>
      <c r="B44" s="180" t="s">
        <v>198</v>
      </c>
      <c r="C44" s="180" t="s">
        <v>198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6" t="s">
        <v>103</v>
      </c>
      <c r="B2" s="467"/>
      <c r="C2" s="76"/>
      <c r="D2" s="76"/>
    </row>
    <row r="3" spans="1:4" ht="12" thickBot="1" x14ac:dyDescent="0.25">
      <c r="A3" s="76"/>
      <c r="B3" s="76"/>
      <c r="C3" s="76"/>
      <c r="D3" s="76"/>
    </row>
    <row r="4" spans="1:4" ht="14.1" customHeight="1" x14ac:dyDescent="0.2">
      <c r="A4" s="125" t="s">
        <v>194</v>
      </c>
      <c r="B4" s="142"/>
      <c r="C4" s="142"/>
      <c r="D4" s="143"/>
    </row>
    <row r="5" spans="1:4" ht="14.1" customHeight="1" x14ac:dyDescent="0.2">
      <c r="A5" s="127" t="s">
        <v>104</v>
      </c>
      <c r="B5" s="133"/>
      <c r="C5" s="133"/>
      <c r="D5" s="134"/>
    </row>
    <row r="6" spans="1:4" ht="14.1" customHeight="1" x14ac:dyDescent="0.2">
      <c r="A6" s="468" t="s">
        <v>118</v>
      </c>
      <c r="B6" s="478"/>
      <c r="C6" s="478"/>
      <c r="D6" s="479"/>
    </row>
    <row r="7" spans="1:4" ht="14.1" customHeight="1" thickBot="1" x14ac:dyDescent="0.25">
      <c r="A7" s="139" t="s">
        <v>119</v>
      </c>
      <c r="B7" s="140"/>
      <c r="C7" s="140"/>
      <c r="D7" s="141"/>
    </row>
    <row r="8" spans="1:4" x14ac:dyDescent="0.2">
      <c r="A8" s="76"/>
      <c r="B8" s="76"/>
      <c r="C8" s="76"/>
      <c r="D8" s="76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B19" sqref="B19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5" width="17.7109375" style="77" customWidth="1"/>
    <col min="6" max="7" width="22.7109375" style="77" customWidth="1"/>
    <col min="8" max="16384" width="11.42578125" style="77"/>
  </cols>
  <sheetData>
    <row r="1" spans="1:7" s="246" customFormat="1" ht="11.25" customHeight="1" x14ac:dyDescent="0.25">
      <c r="A1" s="14" t="s">
        <v>43</v>
      </c>
      <c r="B1" s="14"/>
      <c r="C1" s="278"/>
      <c r="D1" s="14"/>
      <c r="E1" s="14"/>
      <c r="F1" s="14"/>
      <c r="G1" s="279"/>
    </row>
    <row r="2" spans="1:7" s="246" customFormat="1" ht="11.25" customHeight="1" x14ac:dyDescent="0.25">
      <c r="A2" s="14" t="s">
        <v>99</v>
      </c>
      <c r="B2" s="441" t="s">
        <v>479</v>
      </c>
      <c r="C2" s="278"/>
      <c r="D2" s="14"/>
      <c r="E2" s="14"/>
      <c r="F2" s="14"/>
      <c r="G2" s="14"/>
    </row>
    <row r="5" spans="1:7" ht="11.25" customHeight="1" x14ac:dyDescent="0.2">
      <c r="A5" s="205" t="s">
        <v>259</v>
      </c>
      <c r="B5" s="205"/>
      <c r="G5" s="178" t="s">
        <v>258</v>
      </c>
    </row>
    <row r="6" spans="1:7" x14ac:dyDescent="0.2">
      <c r="A6" s="276"/>
      <c r="B6" s="276"/>
      <c r="C6" s="277"/>
      <c r="D6" s="276"/>
      <c r="E6" s="276"/>
      <c r="F6" s="276"/>
      <c r="G6" s="276"/>
    </row>
    <row r="7" spans="1:7" ht="15" customHeight="1" x14ac:dyDescent="0.2">
      <c r="A7" s="216" t="s">
        <v>45</v>
      </c>
      <c r="B7" s="215" t="s">
        <v>46</v>
      </c>
      <c r="C7" s="213" t="s">
        <v>203</v>
      </c>
      <c r="D7" s="214" t="s">
        <v>202</v>
      </c>
      <c r="E7" s="214" t="s">
        <v>257</v>
      </c>
      <c r="F7" s="215" t="s">
        <v>256</v>
      </c>
      <c r="G7" s="215" t="s">
        <v>255</v>
      </c>
    </row>
    <row r="8" spans="1:7" x14ac:dyDescent="0.2">
      <c r="A8" s="273"/>
      <c r="B8" s="273"/>
      <c r="C8" s="210"/>
      <c r="D8" s="275"/>
      <c r="E8" s="274"/>
      <c r="F8" s="273"/>
      <c r="G8" s="273"/>
    </row>
    <row r="9" spans="1:7" x14ac:dyDescent="0.2">
      <c r="A9" s="273"/>
      <c r="B9" s="273"/>
      <c r="C9" s="210"/>
      <c r="D9" s="274"/>
      <c r="E9" s="274"/>
      <c r="F9" s="273"/>
      <c r="G9" s="273"/>
    </row>
    <row r="10" spans="1:7" x14ac:dyDescent="0.2">
      <c r="A10" s="273"/>
      <c r="B10" s="273"/>
      <c r="C10" s="210"/>
      <c r="D10" s="274"/>
      <c r="E10" s="274"/>
      <c r="F10" s="273"/>
      <c r="G10" s="273"/>
    </row>
    <row r="11" spans="1:7" x14ac:dyDescent="0.2">
      <c r="A11" s="273"/>
      <c r="B11" s="273"/>
      <c r="C11" s="210"/>
      <c r="D11" s="274"/>
      <c r="E11" s="274"/>
      <c r="F11" s="273"/>
      <c r="G11" s="273"/>
    </row>
    <row r="12" spans="1:7" x14ac:dyDescent="0.2">
      <c r="A12" s="273"/>
      <c r="B12" s="273"/>
      <c r="C12" s="210"/>
      <c r="D12" s="274"/>
      <c r="E12" s="274"/>
      <c r="F12" s="273"/>
      <c r="G12" s="273"/>
    </row>
    <row r="13" spans="1:7" x14ac:dyDescent="0.2">
      <c r="A13" s="273"/>
      <c r="B13" s="273"/>
      <c r="C13" s="210"/>
      <c r="D13" s="274"/>
      <c r="E13" s="274"/>
      <c r="F13" s="273"/>
      <c r="G13" s="273"/>
    </row>
    <row r="14" spans="1:7" x14ac:dyDescent="0.2">
      <c r="A14" s="273"/>
      <c r="B14" s="273"/>
      <c r="C14" s="210"/>
      <c r="D14" s="274"/>
      <c r="E14" s="274"/>
      <c r="F14" s="273"/>
      <c r="G14" s="273"/>
    </row>
    <row r="15" spans="1:7" x14ac:dyDescent="0.2">
      <c r="A15" s="273"/>
      <c r="B15" s="273"/>
      <c r="C15" s="210"/>
      <c r="D15" s="274"/>
      <c r="E15" s="274"/>
      <c r="F15" s="273"/>
      <c r="G15" s="273"/>
    </row>
    <row r="16" spans="1:7" x14ac:dyDescent="0.2">
      <c r="A16" s="50"/>
      <c r="B16" s="50" t="s">
        <v>254</v>
      </c>
      <c r="C16" s="232">
        <f>SUM(C8:C15)</f>
        <v>0</v>
      </c>
      <c r="D16" s="50"/>
      <c r="E16" s="50"/>
      <c r="F16" s="50"/>
      <c r="G16" s="50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66" t="s">
        <v>103</v>
      </c>
      <c r="B2" s="467"/>
      <c r="C2" s="76"/>
      <c r="D2" s="76"/>
      <c r="E2" s="76"/>
      <c r="F2" s="76"/>
      <c r="G2" s="76"/>
    </row>
    <row r="3" spans="1:7" ht="12" thickBot="1" x14ac:dyDescent="0.25">
      <c r="A3" s="76"/>
      <c r="B3" s="76"/>
      <c r="C3" s="76"/>
      <c r="D3" s="76"/>
      <c r="E3" s="76"/>
      <c r="F3" s="76"/>
      <c r="G3" s="76"/>
    </row>
    <row r="4" spans="1:7" ht="14.1" customHeight="1" x14ac:dyDescent="0.2">
      <c r="A4" s="125" t="s">
        <v>194</v>
      </c>
      <c r="B4" s="82"/>
      <c r="C4" s="82"/>
      <c r="D4" s="82"/>
      <c r="E4" s="82"/>
      <c r="F4" s="82"/>
      <c r="G4" s="83"/>
    </row>
    <row r="5" spans="1:7" ht="14.1" customHeight="1" x14ac:dyDescent="0.2">
      <c r="A5" s="127" t="s">
        <v>104</v>
      </c>
      <c r="B5" s="12"/>
      <c r="C5" s="12"/>
      <c r="D5" s="12"/>
      <c r="E5" s="12"/>
      <c r="F5" s="12"/>
      <c r="G5" s="84"/>
    </row>
    <row r="6" spans="1:7" ht="14.1" customHeight="1" x14ac:dyDescent="0.2">
      <c r="A6" s="127" t="s">
        <v>120</v>
      </c>
      <c r="B6" s="80"/>
      <c r="C6" s="80"/>
      <c r="D6" s="80"/>
      <c r="E6" s="80"/>
      <c r="F6" s="80"/>
      <c r="G6" s="81"/>
    </row>
    <row r="7" spans="1:7" ht="14.1" customHeight="1" x14ac:dyDescent="0.2">
      <c r="A7" s="144" t="s">
        <v>121</v>
      </c>
      <c r="B7" s="12"/>
      <c r="C7" s="12"/>
      <c r="D7" s="12"/>
      <c r="E7" s="12"/>
      <c r="F7" s="12"/>
      <c r="G7" s="84"/>
    </row>
    <row r="8" spans="1:7" ht="14.1" customHeight="1" x14ac:dyDescent="0.2">
      <c r="A8" s="136" t="s">
        <v>122</v>
      </c>
      <c r="B8" s="12"/>
      <c r="C8" s="12"/>
      <c r="D8" s="12"/>
      <c r="E8" s="12"/>
      <c r="F8" s="12"/>
      <c r="G8" s="84"/>
    </row>
    <row r="9" spans="1:7" ht="14.1" customHeight="1" x14ac:dyDescent="0.2">
      <c r="A9" s="136" t="s">
        <v>123</v>
      </c>
      <c r="B9" s="12"/>
      <c r="C9" s="12"/>
      <c r="D9" s="12"/>
      <c r="E9" s="12"/>
      <c r="F9" s="12"/>
      <c r="G9" s="84"/>
    </row>
    <row r="10" spans="1:7" ht="14.1" customHeight="1" thickBot="1" x14ac:dyDescent="0.25">
      <c r="A10" s="145" t="s">
        <v>124</v>
      </c>
      <c r="B10" s="85"/>
      <c r="C10" s="85"/>
      <c r="D10" s="85"/>
      <c r="E10" s="85"/>
      <c r="F10" s="85"/>
      <c r="G10" s="86"/>
    </row>
    <row r="11" spans="1:7" x14ac:dyDescent="0.2">
      <c r="A11" s="76"/>
      <c r="B11" s="76"/>
      <c r="C11" s="76"/>
      <c r="D11" s="76"/>
      <c r="E11" s="76"/>
      <c r="F11" s="76"/>
      <c r="G11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B15" sqref="B15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5" width="17.7109375" style="77" customWidth="1"/>
    <col min="6" max="16384" width="11.42578125" style="77"/>
  </cols>
  <sheetData>
    <row r="1" spans="1:5" x14ac:dyDescent="0.2">
      <c r="A1" s="3" t="s">
        <v>43</v>
      </c>
      <c r="B1" s="3"/>
      <c r="C1" s="237"/>
      <c r="D1" s="3"/>
      <c r="E1" s="5"/>
    </row>
    <row r="2" spans="1:5" x14ac:dyDescent="0.2">
      <c r="A2" s="3" t="s">
        <v>99</v>
      </c>
      <c r="B2" s="3"/>
      <c r="C2" s="237"/>
      <c r="D2" s="3"/>
      <c r="E2" s="3"/>
    </row>
    <row r="3" spans="1:5" ht="15.75" x14ac:dyDescent="0.25">
      <c r="B3" s="440" t="s">
        <v>479</v>
      </c>
    </row>
    <row r="5" spans="1:5" ht="11.25" customHeight="1" x14ac:dyDescent="0.2">
      <c r="A5" s="205" t="s">
        <v>263</v>
      </c>
      <c r="B5" s="205"/>
      <c r="E5" s="178" t="s">
        <v>262</v>
      </c>
    </row>
    <row r="6" spans="1:5" x14ac:dyDescent="0.2">
      <c r="A6" s="276"/>
      <c r="B6" s="276"/>
      <c r="C6" s="277"/>
      <c r="D6" s="276"/>
      <c r="E6" s="276"/>
    </row>
    <row r="7" spans="1:5" ht="15" customHeight="1" x14ac:dyDescent="0.2">
      <c r="A7" s="216" t="s">
        <v>45</v>
      </c>
      <c r="B7" s="215" t="s">
        <v>46</v>
      </c>
      <c r="C7" s="213" t="s">
        <v>203</v>
      </c>
      <c r="D7" s="214" t="s">
        <v>202</v>
      </c>
      <c r="E7" s="215" t="s">
        <v>261</v>
      </c>
    </row>
    <row r="8" spans="1:5" ht="11.25" customHeight="1" x14ac:dyDescent="0.2">
      <c r="A8" s="275"/>
      <c r="B8" s="275"/>
      <c r="C8" s="242"/>
      <c r="D8" s="275"/>
      <c r="E8" s="275"/>
    </row>
    <row r="9" spans="1:5" ht="11.25" customHeight="1" x14ac:dyDescent="0.2">
      <c r="A9" s="275"/>
      <c r="B9" s="275"/>
      <c r="C9" s="242"/>
      <c r="D9" s="275"/>
      <c r="E9" s="275"/>
    </row>
    <row r="10" spans="1:5" ht="11.25" customHeight="1" x14ac:dyDescent="0.2">
      <c r="A10" s="275"/>
      <c r="B10" s="275"/>
      <c r="C10" s="242"/>
      <c r="D10" s="275"/>
      <c r="E10" s="275"/>
    </row>
    <row r="11" spans="1:5" ht="11.25" customHeight="1" x14ac:dyDescent="0.2">
      <c r="A11" s="275"/>
      <c r="B11" s="275"/>
      <c r="C11" s="242"/>
      <c r="D11" s="275"/>
      <c r="E11" s="275"/>
    </row>
    <row r="12" spans="1:5" ht="11.25" customHeight="1" x14ac:dyDescent="0.2">
      <c r="A12" s="275"/>
      <c r="B12" s="275"/>
      <c r="C12" s="242"/>
      <c r="D12" s="275"/>
      <c r="E12" s="275"/>
    </row>
    <row r="13" spans="1:5" ht="11.25" customHeight="1" x14ac:dyDescent="0.2">
      <c r="A13" s="275"/>
      <c r="B13" s="275"/>
      <c r="C13" s="242"/>
      <c r="D13" s="275"/>
      <c r="E13" s="275"/>
    </row>
    <row r="14" spans="1:5" ht="11.25" customHeight="1" x14ac:dyDescent="0.2">
      <c r="A14" s="275"/>
      <c r="B14" s="275"/>
      <c r="C14" s="242"/>
      <c r="D14" s="275"/>
      <c r="E14" s="275"/>
    </row>
    <row r="15" spans="1:5" x14ac:dyDescent="0.2">
      <c r="A15" s="275"/>
      <c r="B15" s="275"/>
      <c r="C15" s="242"/>
      <c r="D15" s="275"/>
      <c r="E15" s="275"/>
    </row>
    <row r="16" spans="1:5" x14ac:dyDescent="0.2">
      <c r="A16" s="241"/>
      <c r="B16" s="241" t="s">
        <v>260</v>
      </c>
      <c r="C16" s="240">
        <f>SUM(C8:C15)</f>
        <v>0</v>
      </c>
      <c r="D16" s="241"/>
      <c r="E16" s="24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66" t="s">
        <v>103</v>
      </c>
      <c r="B2" s="467"/>
      <c r="C2" s="76"/>
      <c r="D2" s="76"/>
      <c r="E2" s="76"/>
    </row>
    <row r="3" spans="1:5" ht="12" thickBot="1" x14ac:dyDescent="0.25">
      <c r="A3" s="76"/>
      <c r="B3" s="76"/>
      <c r="C3" s="76"/>
      <c r="D3" s="76"/>
      <c r="E3" s="76"/>
    </row>
    <row r="4" spans="1:5" ht="14.1" customHeight="1" x14ac:dyDescent="0.2">
      <c r="A4" s="125" t="s">
        <v>194</v>
      </c>
      <c r="B4" s="82"/>
      <c r="C4" s="82"/>
      <c r="D4" s="82"/>
      <c r="E4" s="83"/>
    </row>
    <row r="5" spans="1:5" ht="14.1" customHeight="1" x14ac:dyDescent="0.2">
      <c r="A5" s="127" t="s">
        <v>104</v>
      </c>
      <c r="B5" s="12"/>
      <c r="C5" s="12"/>
      <c r="D5" s="12"/>
      <c r="E5" s="84"/>
    </row>
    <row r="6" spans="1:5" ht="14.1" customHeight="1" x14ac:dyDescent="0.2">
      <c r="A6" s="127" t="s">
        <v>125</v>
      </c>
      <c r="B6" s="80"/>
      <c r="C6" s="80"/>
      <c r="D6" s="80"/>
      <c r="E6" s="81"/>
    </row>
    <row r="7" spans="1:5" ht="14.1" customHeight="1" x14ac:dyDescent="0.2">
      <c r="A7" s="136" t="s">
        <v>126</v>
      </c>
      <c r="B7" s="12"/>
      <c r="C7" s="12"/>
      <c r="D7" s="12"/>
      <c r="E7" s="84"/>
    </row>
    <row r="8" spans="1:5" ht="14.1" customHeight="1" thickBot="1" x14ac:dyDescent="0.25">
      <c r="A8" s="139" t="s">
        <v>127</v>
      </c>
      <c r="B8" s="87"/>
      <c r="C8" s="87"/>
      <c r="D8" s="87"/>
      <c r="E8" s="88"/>
    </row>
    <row r="9" spans="1:5" x14ac:dyDescent="0.2">
      <c r="A9" s="76"/>
      <c r="B9" s="76"/>
      <c r="C9" s="76"/>
      <c r="D9" s="76"/>
      <c r="E9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opLeftCell="A163" zoomScaleNormal="100" zoomScaleSheetLayoutView="100" workbookViewId="0">
      <selection activeCell="C173" sqref="C173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5" width="17.7109375" style="7" customWidth="1"/>
    <col min="6" max="7" width="17.7109375" style="77" customWidth="1"/>
    <col min="8" max="8" width="8.7109375" style="77" customWidth="1"/>
    <col min="9" max="16384" width="11.42578125" style="77"/>
  </cols>
  <sheetData>
    <row r="1" spans="1:6" x14ac:dyDescent="0.2">
      <c r="A1" s="3" t="s">
        <v>43</v>
      </c>
      <c r="B1" s="3"/>
      <c r="C1" s="237"/>
      <c r="D1" s="237"/>
      <c r="E1" s="237"/>
      <c r="F1" s="5"/>
    </row>
    <row r="2" spans="1:6" x14ac:dyDescent="0.2">
      <c r="A2" s="3" t="s">
        <v>99</v>
      </c>
      <c r="B2" s="3"/>
      <c r="C2" s="237"/>
      <c r="D2" s="237"/>
      <c r="E2" s="237"/>
      <c r="F2" s="229"/>
    </row>
    <row r="3" spans="1:6" x14ac:dyDescent="0.2">
      <c r="F3" s="229"/>
    </row>
    <row r="4" spans="1:6" x14ac:dyDescent="0.2">
      <c r="F4" s="229"/>
    </row>
    <row r="5" spans="1:6" ht="11.25" customHeight="1" x14ac:dyDescent="0.2">
      <c r="A5" s="205" t="s">
        <v>279</v>
      </c>
      <c r="B5" s="205"/>
      <c r="C5" s="282"/>
      <c r="D5" s="282"/>
      <c r="E5" s="282"/>
      <c r="F5" s="258" t="s">
        <v>268</v>
      </c>
    </row>
    <row r="6" spans="1:6" x14ac:dyDescent="0.2">
      <c r="A6" s="285"/>
      <c r="B6" s="285"/>
      <c r="C6" s="282"/>
      <c r="D6" s="284"/>
      <c r="E6" s="284"/>
      <c r="F6" s="283"/>
    </row>
    <row r="7" spans="1:6" ht="15" customHeight="1" x14ac:dyDescent="0.2">
      <c r="A7" s="216" t="s">
        <v>45</v>
      </c>
      <c r="B7" s="215" t="s">
        <v>46</v>
      </c>
      <c r="C7" s="281" t="s">
        <v>47</v>
      </c>
      <c r="D7" s="281" t="s">
        <v>48</v>
      </c>
      <c r="E7" s="281" t="s">
        <v>49</v>
      </c>
      <c r="F7" s="280" t="s">
        <v>267</v>
      </c>
    </row>
    <row r="8" spans="1:6" x14ac:dyDescent="0.2">
      <c r="A8" s="211" t="s">
        <v>506</v>
      </c>
      <c r="B8" s="211" t="s">
        <v>507</v>
      </c>
      <c r="C8" s="210">
        <v>19800</v>
      </c>
      <c r="D8" s="210">
        <v>19800</v>
      </c>
      <c r="E8" s="210">
        <v>0</v>
      </c>
      <c r="F8" s="210" t="s">
        <v>976</v>
      </c>
    </row>
    <row r="9" spans="1:6" x14ac:dyDescent="0.2">
      <c r="A9" s="211" t="s">
        <v>508</v>
      </c>
      <c r="B9" s="211" t="s">
        <v>509</v>
      </c>
      <c r="C9" s="210">
        <v>106473.68</v>
      </c>
      <c r="D9" s="210">
        <v>106473.68</v>
      </c>
      <c r="E9" s="210">
        <v>0</v>
      </c>
      <c r="F9" s="210" t="s">
        <v>976</v>
      </c>
    </row>
    <row r="10" spans="1:6" x14ac:dyDescent="0.2">
      <c r="A10" s="211" t="s">
        <v>510</v>
      </c>
      <c r="B10" s="211" t="s">
        <v>511</v>
      </c>
      <c r="C10" s="210">
        <v>421923.86</v>
      </c>
      <c r="D10" s="210">
        <v>421923.86</v>
      </c>
      <c r="E10" s="210">
        <v>0</v>
      </c>
      <c r="F10" s="210" t="s">
        <v>976</v>
      </c>
    </row>
    <row r="11" spans="1:6" x14ac:dyDescent="0.2">
      <c r="A11" s="211" t="s">
        <v>512</v>
      </c>
      <c r="B11" s="211" t="s">
        <v>513</v>
      </c>
      <c r="C11" s="210">
        <v>158610.47</v>
      </c>
      <c r="D11" s="210">
        <v>158610.47</v>
      </c>
      <c r="E11" s="210">
        <v>0</v>
      </c>
      <c r="F11" s="210" t="s">
        <v>976</v>
      </c>
    </row>
    <row r="12" spans="1:6" x14ac:dyDescent="0.2">
      <c r="A12" s="211" t="s">
        <v>514</v>
      </c>
      <c r="B12" s="211" t="s">
        <v>515</v>
      </c>
      <c r="C12" s="210">
        <v>6860912.7000000002</v>
      </c>
      <c r="D12" s="210">
        <v>6860912.7000000002</v>
      </c>
      <c r="E12" s="210">
        <v>0</v>
      </c>
      <c r="F12" s="210" t="s">
        <v>976</v>
      </c>
    </row>
    <row r="13" spans="1:6" x14ac:dyDescent="0.2">
      <c r="A13" s="211" t="s">
        <v>516</v>
      </c>
      <c r="B13" s="211" t="s">
        <v>517</v>
      </c>
      <c r="C13" s="210">
        <v>939856.95</v>
      </c>
      <c r="D13" s="210">
        <v>939856.95</v>
      </c>
      <c r="E13" s="210">
        <v>0</v>
      </c>
      <c r="F13" s="210" t="s">
        <v>977</v>
      </c>
    </row>
    <row r="14" spans="1:6" x14ac:dyDescent="0.2">
      <c r="A14" s="211" t="s">
        <v>518</v>
      </c>
      <c r="B14" s="211" t="s">
        <v>519</v>
      </c>
      <c r="C14" s="210">
        <v>174777.16</v>
      </c>
      <c r="D14" s="210">
        <v>174777.16</v>
      </c>
      <c r="E14" s="210">
        <v>0</v>
      </c>
      <c r="F14" s="210" t="s">
        <v>977</v>
      </c>
    </row>
    <row r="15" spans="1:6" x14ac:dyDescent="0.2">
      <c r="A15" s="211"/>
      <c r="B15" s="211"/>
      <c r="C15" s="210"/>
      <c r="D15" s="210"/>
      <c r="E15" s="210"/>
      <c r="F15" s="210"/>
    </row>
    <row r="16" spans="1:6" x14ac:dyDescent="0.2">
      <c r="A16" s="50"/>
      <c r="B16" s="50" t="s">
        <v>278</v>
      </c>
      <c r="C16" s="232">
        <f>SUM(C8:C15)</f>
        <v>8682354.8200000003</v>
      </c>
      <c r="D16" s="232">
        <f>SUM(D8:D15)</f>
        <v>8682354.8200000003</v>
      </c>
      <c r="E16" s="232">
        <f>SUM(E8:E15)</f>
        <v>0</v>
      </c>
      <c r="F16" s="232"/>
    </row>
    <row r="17" spans="1:6" x14ac:dyDescent="0.2">
      <c r="A17" s="48"/>
      <c r="B17" s="48"/>
      <c r="C17" s="219"/>
      <c r="D17" s="219"/>
      <c r="E17" s="219"/>
      <c r="F17" s="48"/>
    </row>
    <row r="18" spans="1:6" x14ac:dyDescent="0.2">
      <c r="A18" s="48"/>
      <c r="B18" s="48"/>
      <c r="C18" s="219"/>
      <c r="D18" s="219"/>
      <c r="E18" s="219"/>
      <c r="F18" s="48"/>
    </row>
    <row r="19" spans="1:6" ht="11.25" customHeight="1" x14ac:dyDescent="0.2">
      <c r="A19" s="205" t="s">
        <v>277</v>
      </c>
      <c r="B19" s="48"/>
      <c r="C19" s="282"/>
      <c r="D19" s="282"/>
      <c r="E19" s="282"/>
      <c r="F19" s="258" t="s">
        <v>268</v>
      </c>
    </row>
    <row r="20" spans="1:6" ht="12.75" customHeight="1" x14ac:dyDescent="0.2">
      <c r="A20" s="269"/>
      <c r="B20" s="269"/>
      <c r="C20" s="217"/>
    </row>
    <row r="21" spans="1:6" ht="15" customHeight="1" x14ac:dyDescent="0.2">
      <c r="A21" s="216" t="s">
        <v>45</v>
      </c>
      <c r="B21" s="215" t="s">
        <v>46</v>
      </c>
      <c r="C21" s="281" t="s">
        <v>47</v>
      </c>
      <c r="D21" s="281" t="s">
        <v>48</v>
      </c>
      <c r="E21" s="281" t="s">
        <v>49</v>
      </c>
      <c r="F21" s="280" t="s">
        <v>267</v>
      </c>
    </row>
    <row r="22" spans="1:6" x14ac:dyDescent="0.2">
      <c r="A22" s="211" t="s">
        <v>520</v>
      </c>
      <c r="B22" s="252" t="s">
        <v>521</v>
      </c>
      <c r="C22" s="253">
        <v>134.13999999999999</v>
      </c>
      <c r="D22" s="253">
        <v>134.13999999999999</v>
      </c>
      <c r="E22" s="253">
        <v>0</v>
      </c>
      <c r="F22" s="252" t="s">
        <v>978</v>
      </c>
    </row>
    <row r="23" spans="1:6" x14ac:dyDescent="0.2">
      <c r="A23" s="211" t="s">
        <v>522</v>
      </c>
      <c r="B23" s="252" t="s">
        <v>523</v>
      </c>
      <c r="C23" s="253">
        <v>1382.77</v>
      </c>
      <c r="D23" s="253">
        <v>1382.77</v>
      </c>
      <c r="E23" s="253">
        <v>0</v>
      </c>
      <c r="F23" s="252" t="s">
        <v>978</v>
      </c>
    </row>
    <row r="24" spans="1:6" x14ac:dyDescent="0.2">
      <c r="A24" s="211" t="s">
        <v>524</v>
      </c>
      <c r="B24" s="252" t="s">
        <v>525</v>
      </c>
      <c r="C24" s="253">
        <v>42.84</v>
      </c>
      <c r="D24" s="253">
        <v>42.84</v>
      </c>
      <c r="E24" s="253">
        <v>0</v>
      </c>
      <c r="F24" s="252" t="s">
        <v>978</v>
      </c>
    </row>
    <row r="25" spans="1:6" x14ac:dyDescent="0.2">
      <c r="A25" s="211" t="s">
        <v>526</v>
      </c>
      <c r="B25" s="252" t="s">
        <v>527</v>
      </c>
      <c r="C25" s="253">
        <v>205.25</v>
      </c>
      <c r="D25" s="253">
        <v>205.25</v>
      </c>
      <c r="E25" s="253">
        <v>0</v>
      </c>
      <c r="F25" s="252" t="s">
        <v>978</v>
      </c>
    </row>
    <row r="26" spans="1:6" x14ac:dyDescent="0.2">
      <c r="A26" s="211" t="s">
        <v>528</v>
      </c>
      <c r="B26" s="252" t="s">
        <v>529</v>
      </c>
      <c r="C26" s="253">
        <v>876.34</v>
      </c>
      <c r="D26" s="253">
        <v>876.34</v>
      </c>
      <c r="E26" s="253">
        <v>0</v>
      </c>
      <c r="F26" s="252" t="s">
        <v>978</v>
      </c>
    </row>
    <row r="27" spans="1:6" x14ac:dyDescent="0.2">
      <c r="A27" s="211" t="s">
        <v>530</v>
      </c>
      <c r="B27" s="252" t="s">
        <v>531</v>
      </c>
      <c r="C27" s="253">
        <v>798.7</v>
      </c>
      <c r="D27" s="253">
        <v>798.7</v>
      </c>
      <c r="E27" s="253">
        <v>0</v>
      </c>
      <c r="F27" s="252" t="s">
        <v>978</v>
      </c>
    </row>
    <row r="28" spans="1:6" x14ac:dyDescent="0.2">
      <c r="A28" s="211" t="s">
        <v>532</v>
      </c>
      <c r="B28" s="252" t="s">
        <v>533</v>
      </c>
      <c r="C28" s="253">
        <v>1445.69</v>
      </c>
      <c r="D28" s="253">
        <v>1445.69</v>
      </c>
      <c r="E28" s="253">
        <v>0</v>
      </c>
      <c r="F28" s="252" t="s">
        <v>978</v>
      </c>
    </row>
    <row r="29" spans="1:6" x14ac:dyDescent="0.2">
      <c r="A29" s="211" t="s">
        <v>534</v>
      </c>
      <c r="B29" s="252" t="s">
        <v>535</v>
      </c>
      <c r="C29" s="253">
        <v>392.66</v>
      </c>
      <c r="D29" s="253">
        <v>392.66</v>
      </c>
      <c r="E29" s="253">
        <v>0</v>
      </c>
      <c r="F29" s="252" t="s">
        <v>978</v>
      </c>
    </row>
    <row r="30" spans="1:6" x14ac:dyDescent="0.2">
      <c r="A30" s="211" t="s">
        <v>536</v>
      </c>
      <c r="B30" s="252" t="s">
        <v>537</v>
      </c>
      <c r="C30" s="253">
        <v>1287.73</v>
      </c>
      <c r="D30" s="253">
        <v>1287.73</v>
      </c>
      <c r="E30" s="253">
        <v>0</v>
      </c>
      <c r="F30" s="252" t="s">
        <v>978</v>
      </c>
    </row>
    <row r="31" spans="1:6" x14ac:dyDescent="0.2">
      <c r="A31" s="211" t="s">
        <v>538</v>
      </c>
      <c r="B31" s="252" t="s">
        <v>539</v>
      </c>
      <c r="C31" s="253">
        <v>138.55000000000001</v>
      </c>
      <c r="D31" s="253">
        <v>138.55000000000001</v>
      </c>
      <c r="E31" s="253">
        <v>0</v>
      </c>
      <c r="F31" s="252" t="s">
        <v>978</v>
      </c>
    </row>
    <row r="32" spans="1:6" x14ac:dyDescent="0.2">
      <c r="A32" s="211" t="s">
        <v>540</v>
      </c>
      <c r="B32" s="252" t="s">
        <v>541</v>
      </c>
      <c r="C32" s="253">
        <v>803.16</v>
      </c>
      <c r="D32" s="253">
        <v>803.16</v>
      </c>
      <c r="E32" s="253">
        <v>0</v>
      </c>
      <c r="F32" s="252" t="s">
        <v>978</v>
      </c>
    </row>
    <row r="33" spans="1:6" x14ac:dyDescent="0.2">
      <c r="A33" s="211" t="s">
        <v>542</v>
      </c>
      <c r="B33" s="252" t="s">
        <v>543</v>
      </c>
      <c r="C33" s="253">
        <v>305.2</v>
      </c>
      <c r="D33" s="253">
        <v>305.2</v>
      </c>
      <c r="E33" s="253">
        <v>0</v>
      </c>
      <c r="F33" s="252" t="s">
        <v>978</v>
      </c>
    </row>
    <row r="34" spans="1:6" x14ac:dyDescent="0.2">
      <c r="A34" s="211" t="s">
        <v>544</v>
      </c>
      <c r="B34" s="252" t="s">
        <v>545</v>
      </c>
      <c r="C34" s="253">
        <v>50</v>
      </c>
      <c r="D34" s="253">
        <v>50</v>
      </c>
      <c r="E34" s="253">
        <v>0</v>
      </c>
      <c r="F34" s="252" t="s">
        <v>978</v>
      </c>
    </row>
    <row r="35" spans="1:6" x14ac:dyDescent="0.2">
      <c r="A35" s="211" t="s">
        <v>546</v>
      </c>
      <c r="B35" s="252" t="s">
        <v>547</v>
      </c>
      <c r="C35" s="253">
        <v>75.099999999999994</v>
      </c>
      <c r="D35" s="253">
        <v>75.099999999999994</v>
      </c>
      <c r="E35" s="253">
        <v>0</v>
      </c>
      <c r="F35" s="252" t="s">
        <v>978</v>
      </c>
    </row>
    <row r="36" spans="1:6" x14ac:dyDescent="0.2">
      <c r="A36" s="211" t="s">
        <v>548</v>
      </c>
      <c r="B36" s="252" t="s">
        <v>549</v>
      </c>
      <c r="C36" s="253">
        <v>1425.83</v>
      </c>
      <c r="D36" s="253">
        <v>1425.83</v>
      </c>
      <c r="E36" s="253">
        <v>0</v>
      </c>
      <c r="F36" s="252" t="s">
        <v>978</v>
      </c>
    </row>
    <row r="37" spans="1:6" x14ac:dyDescent="0.2">
      <c r="A37" s="211" t="s">
        <v>550</v>
      </c>
      <c r="B37" s="252" t="s">
        <v>551</v>
      </c>
      <c r="C37" s="253">
        <v>690</v>
      </c>
      <c r="D37" s="253">
        <v>690</v>
      </c>
      <c r="E37" s="253">
        <v>0</v>
      </c>
      <c r="F37" s="252" t="s">
        <v>978</v>
      </c>
    </row>
    <row r="38" spans="1:6" x14ac:dyDescent="0.2">
      <c r="A38" s="211" t="s">
        <v>552</v>
      </c>
      <c r="B38" s="252" t="s">
        <v>553</v>
      </c>
      <c r="C38" s="253">
        <v>3325</v>
      </c>
      <c r="D38" s="253">
        <v>3325</v>
      </c>
      <c r="E38" s="253">
        <v>0</v>
      </c>
      <c r="F38" s="252" t="s">
        <v>978</v>
      </c>
    </row>
    <row r="39" spans="1:6" x14ac:dyDescent="0.2">
      <c r="A39" s="211" t="s">
        <v>554</v>
      </c>
      <c r="B39" s="252" t="s">
        <v>555</v>
      </c>
      <c r="C39" s="253">
        <v>3175.59</v>
      </c>
      <c r="D39" s="253">
        <v>3175.59</v>
      </c>
      <c r="E39" s="253">
        <v>0</v>
      </c>
      <c r="F39" s="252" t="s">
        <v>978</v>
      </c>
    </row>
    <row r="40" spans="1:6" x14ac:dyDescent="0.2">
      <c r="A40" s="211" t="s">
        <v>556</v>
      </c>
      <c r="B40" s="252" t="s">
        <v>557</v>
      </c>
      <c r="C40" s="253">
        <v>1518</v>
      </c>
      <c r="D40" s="253">
        <v>1518</v>
      </c>
      <c r="E40" s="253">
        <v>0</v>
      </c>
      <c r="F40" s="252" t="s">
        <v>978</v>
      </c>
    </row>
    <row r="41" spans="1:6" x14ac:dyDescent="0.2">
      <c r="A41" s="211" t="s">
        <v>558</v>
      </c>
      <c r="B41" s="252" t="s">
        <v>559</v>
      </c>
      <c r="C41" s="253">
        <v>1518</v>
      </c>
      <c r="D41" s="253">
        <v>1518</v>
      </c>
      <c r="E41" s="253">
        <v>0</v>
      </c>
      <c r="F41" s="252" t="s">
        <v>978</v>
      </c>
    </row>
    <row r="42" spans="1:6" x14ac:dyDescent="0.2">
      <c r="A42" s="211" t="s">
        <v>560</v>
      </c>
      <c r="B42" s="252" t="s">
        <v>561</v>
      </c>
      <c r="C42" s="253">
        <v>8280</v>
      </c>
      <c r="D42" s="253">
        <v>8280</v>
      </c>
      <c r="E42" s="253">
        <v>0</v>
      </c>
      <c r="F42" s="252" t="s">
        <v>978</v>
      </c>
    </row>
    <row r="43" spans="1:6" x14ac:dyDescent="0.2">
      <c r="A43" s="211" t="s">
        <v>562</v>
      </c>
      <c r="B43" s="252" t="s">
        <v>563</v>
      </c>
      <c r="C43" s="253">
        <v>3899</v>
      </c>
      <c r="D43" s="253">
        <v>3899</v>
      </c>
      <c r="E43" s="253">
        <v>0</v>
      </c>
      <c r="F43" s="252" t="s">
        <v>978</v>
      </c>
    </row>
    <row r="44" spans="1:6" x14ac:dyDescent="0.2">
      <c r="A44" s="211" t="s">
        <v>564</v>
      </c>
      <c r="B44" s="252" t="s">
        <v>565</v>
      </c>
      <c r="C44" s="253">
        <v>329</v>
      </c>
      <c r="D44" s="253">
        <v>329</v>
      </c>
      <c r="E44" s="253">
        <v>0</v>
      </c>
      <c r="F44" s="252" t="s">
        <v>978</v>
      </c>
    </row>
    <row r="45" spans="1:6" x14ac:dyDescent="0.2">
      <c r="A45" s="211" t="s">
        <v>566</v>
      </c>
      <c r="B45" s="252" t="s">
        <v>565</v>
      </c>
      <c r="C45" s="253">
        <v>329</v>
      </c>
      <c r="D45" s="253">
        <v>329</v>
      </c>
      <c r="E45" s="253">
        <v>0</v>
      </c>
      <c r="F45" s="252" t="s">
        <v>978</v>
      </c>
    </row>
    <row r="46" spans="1:6" x14ac:dyDescent="0.2">
      <c r="A46" s="211" t="s">
        <v>567</v>
      </c>
      <c r="B46" s="252" t="s">
        <v>568</v>
      </c>
      <c r="C46" s="253">
        <v>8280</v>
      </c>
      <c r="D46" s="253">
        <v>8280</v>
      </c>
      <c r="E46" s="253">
        <v>0</v>
      </c>
      <c r="F46" s="252" t="s">
        <v>978</v>
      </c>
    </row>
    <row r="47" spans="1:6" x14ac:dyDescent="0.2">
      <c r="A47" s="211" t="s">
        <v>569</v>
      </c>
      <c r="B47" s="252" t="s">
        <v>570</v>
      </c>
      <c r="C47" s="253">
        <v>8280</v>
      </c>
      <c r="D47" s="253">
        <v>8280</v>
      </c>
      <c r="E47" s="253">
        <v>0</v>
      </c>
      <c r="F47" s="252" t="s">
        <v>978</v>
      </c>
    </row>
    <row r="48" spans="1:6" x14ac:dyDescent="0.2">
      <c r="A48" s="211" t="s">
        <v>571</v>
      </c>
      <c r="B48" s="252" t="s">
        <v>572</v>
      </c>
      <c r="C48" s="253">
        <v>3749</v>
      </c>
      <c r="D48" s="253">
        <v>3749</v>
      </c>
      <c r="E48" s="253">
        <v>0</v>
      </c>
      <c r="F48" s="252" t="s">
        <v>978</v>
      </c>
    </row>
    <row r="49" spans="1:6" x14ac:dyDescent="0.2">
      <c r="A49" s="211" t="s">
        <v>573</v>
      </c>
      <c r="B49" s="252" t="s">
        <v>574</v>
      </c>
      <c r="C49" s="253">
        <v>3749</v>
      </c>
      <c r="D49" s="253">
        <v>3749</v>
      </c>
      <c r="E49" s="253">
        <v>0</v>
      </c>
      <c r="F49" s="252" t="s">
        <v>978</v>
      </c>
    </row>
    <row r="50" spans="1:6" x14ac:dyDescent="0.2">
      <c r="A50" s="211" t="s">
        <v>575</v>
      </c>
      <c r="B50" s="252" t="s">
        <v>576</v>
      </c>
      <c r="C50" s="253">
        <v>3749</v>
      </c>
      <c r="D50" s="253">
        <v>3749</v>
      </c>
      <c r="E50" s="253">
        <v>0</v>
      </c>
      <c r="F50" s="252" t="s">
        <v>978</v>
      </c>
    </row>
    <row r="51" spans="1:6" x14ac:dyDescent="0.2">
      <c r="A51" s="211" t="s">
        <v>577</v>
      </c>
      <c r="B51" s="252" t="s">
        <v>578</v>
      </c>
      <c r="C51" s="253">
        <v>4186</v>
      </c>
      <c r="D51" s="253">
        <v>4186</v>
      </c>
      <c r="E51" s="253">
        <v>0</v>
      </c>
      <c r="F51" s="252" t="s">
        <v>978</v>
      </c>
    </row>
    <row r="52" spans="1:6" x14ac:dyDescent="0.2">
      <c r="A52" s="211" t="s">
        <v>579</v>
      </c>
      <c r="B52" s="252" t="s">
        <v>580</v>
      </c>
      <c r="C52" s="253">
        <v>1391.5</v>
      </c>
      <c r="D52" s="253">
        <v>1391.5</v>
      </c>
      <c r="E52" s="253">
        <v>0</v>
      </c>
      <c r="F52" s="252" t="s">
        <v>978</v>
      </c>
    </row>
    <row r="53" spans="1:6" x14ac:dyDescent="0.2">
      <c r="A53" s="211" t="s">
        <v>581</v>
      </c>
      <c r="B53" s="252" t="s">
        <v>582</v>
      </c>
      <c r="C53" s="253">
        <v>1391.5</v>
      </c>
      <c r="D53" s="253">
        <v>1391.5</v>
      </c>
      <c r="E53" s="253">
        <v>0</v>
      </c>
      <c r="F53" s="252" t="s">
        <v>978</v>
      </c>
    </row>
    <row r="54" spans="1:6" x14ac:dyDescent="0.2">
      <c r="A54" s="211" t="s">
        <v>583</v>
      </c>
      <c r="B54" s="252" t="s">
        <v>584</v>
      </c>
      <c r="C54" s="253">
        <v>1391.5</v>
      </c>
      <c r="D54" s="253">
        <v>1391.5</v>
      </c>
      <c r="E54" s="253">
        <v>0</v>
      </c>
      <c r="F54" s="252" t="s">
        <v>978</v>
      </c>
    </row>
    <row r="55" spans="1:6" x14ac:dyDescent="0.2">
      <c r="A55" s="211" t="s">
        <v>585</v>
      </c>
      <c r="B55" s="252" t="s">
        <v>586</v>
      </c>
      <c r="C55" s="253">
        <v>1391.5</v>
      </c>
      <c r="D55" s="253">
        <v>1391.5</v>
      </c>
      <c r="E55" s="253">
        <v>0</v>
      </c>
      <c r="F55" s="252" t="s">
        <v>978</v>
      </c>
    </row>
    <row r="56" spans="1:6" x14ac:dyDescent="0.2">
      <c r="A56" s="211" t="s">
        <v>587</v>
      </c>
      <c r="B56" s="252" t="s">
        <v>588</v>
      </c>
      <c r="C56" s="253">
        <v>1790</v>
      </c>
      <c r="D56" s="253">
        <v>1790</v>
      </c>
      <c r="E56" s="253">
        <v>0</v>
      </c>
      <c r="F56" s="252" t="s">
        <v>978</v>
      </c>
    </row>
    <row r="57" spans="1:6" x14ac:dyDescent="0.2">
      <c r="A57" s="211" t="s">
        <v>589</v>
      </c>
      <c r="B57" s="252" t="s">
        <v>590</v>
      </c>
      <c r="C57" s="253">
        <v>12412</v>
      </c>
      <c r="D57" s="253">
        <v>12412</v>
      </c>
      <c r="E57" s="253">
        <v>0</v>
      </c>
      <c r="F57" s="252" t="s">
        <v>978</v>
      </c>
    </row>
    <row r="58" spans="1:6" x14ac:dyDescent="0.2">
      <c r="A58" s="211" t="s">
        <v>591</v>
      </c>
      <c r="B58" s="252" t="s">
        <v>592</v>
      </c>
      <c r="C58" s="253">
        <v>899</v>
      </c>
      <c r="D58" s="253">
        <v>899</v>
      </c>
      <c r="E58" s="253">
        <v>0</v>
      </c>
      <c r="F58" s="252" t="s">
        <v>978</v>
      </c>
    </row>
    <row r="59" spans="1:6" x14ac:dyDescent="0.2">
      <c r="A59" s="211" t="s">
        <v>593</v>
      </c>
      <c r="B59" s="252" t="s">
        <v>594</v>
      </c>
      <c r="C59" s="253">
        <v>998</v>
      </c>
      <c r="D59" s="253">
        <v>998</v>
      </c>
      <c r="E59" s="253">
        <v>0</v>
      </c>
      <c r="F59" s="252" t="s">
        <v>978</v>
      </c>
    </row>
    <row r="60" spans="1:6" x14ac:dyDescent="0.2">
      <c r="A60" s="211" t="s">
        <v>595</v>
      </c>
      <c r="B60" s="252" t="s">
        <v>596</v>
      </c>
      <c r="C60" s="253">
        <v>1599</v>
      </c>
      <c r="D60" s="253">
        <v>1599</v>
      </c>
      <c r="E60" s="253">
        <v>0</v>
      </c>
      <c r="F60" s="252" t="s">
        <v>978</v>
      </c>
    </row>
    <row r="61" spans="1:6" x14ac:dyDescent="0.2">
      <c r="A61" s="211" t="s">
        <v>597</v>
      </c>
      <c r="B61" s="252" t="s">
        <v>598</v>
      </c>
      <c r="C61" s="253">
        <v>719.2</v>
      </c>
      <c r="D61" s="253">
        <v>719.2</v>
      </c>
      <c r="E61" s="253">
        <v>0</v>
      </c>
      <c r="F61" s="252" t="s">
        <v>978</v>
      </c>
    </row>
    <row r="62" spans="1:6" x14ac:dyDescent="0.2">
      <c r="A62" s="211" t="s">
        <v>599</v>
      </c>
      <c r="B62" s="252" t="s">
        <v>600</v>
      </c>
      <c r="C62" s="253">
        <v>1599</v>
      </c>
      <c r="D62" s="253">
        <v>1599</v>
      </c>
      <c r="E62" s="253">
        <v>0</v>
      </c>
      <c r="F62" s="252" t="s">
        <v>978</v>
      </c>
    </row>
    <row r="63" spans="1:6" x14ac:dyDescent="0.2">
      <c r="A63" s="211" t="s">
        <v>601</v>
      </c>
      <c r="B63" s="252" t="s">
        <v>600</v>
      </c>
      <c r="C63" s="253">
        <v>1599</v>
      </c>
      <c r="D63" s="253">
        <v>1599</v>
      </c>
      <c r="E63" s="253">
        <v>0</v>
      </c>
      <c r="F63" s="252" t="s">
        <v>978</v>
      </c>
    </row>
    <row r="64" spans="1:6" x14ac:dyDescent="0.2">
      <c r="A64" s="211" t="s">
        <v>602</v>
      </c>
      <c r="B64" s="252" t="s">
        <v>603</v>
      </c>
      <c r="C64" s="253">
        <v>1809.6</v>
      </c>
      <c r="D64" s="253">
        <v>1809.6</v>
      </c>
      <c r="E64" s="253">
        <v>0</v>
      </c>
      <c r="F64" s="252" t="s">
        <v>978</v>
      </c>
    </row>
    <row r="65" spans="1:6" x14ac:dyDescent="0.2">
      <c r="A65" s="211" t="s">
        <v>604</v>
      </c>
      <c r="B65" s="252" t="s">
        <v>605</v>
      </c>
      <c r="C65" s="253">
        <v>2076.4</v>
      </c>
      <c r="D65" s="253">
        <v>2076.4</v>
      </c>
      <c r="E65" s="253">
        <v>0</v>
      </c>
      <c r="F65" s="252" t="s">
        <v>978</v>
      </c>
    </row>
    <row r="66" spans="1:6" x14ac:dyDescent="0.2">
      <c r="A66" s="211" t="s">
        <v>606</v>
      </c>
      <c r="B66" s="252" t="s">
        <v>607</v>
      </c>
      <c r="C66" s="253">
        <v>1999</v>
      </c>
      <c r="D66" s="253">
        <v>1999</v>
      </c>
      <c r="E66" s="253">
        <v>0</v>
      </c>
      <c r="F66" s="252" t="s">
        <v>978</v>
      </c>
    </row>
    <row r="67" spans="1:6" x14ac:dyDescent="0.2">
      <c r="A67" s="211" t="s">
        <v>608</v>
      </c>
      <c r="B67" s="252" t="s">
        <v>609</v>
      </c>
      <c r="C67" s="253">
        <v>2338.56</v>
      </c>
      <c r="D67" s="253">
        <v>2338.56</v>
      </c>
      <c r="E67" s="253">
        <v>0</v>
      </c>
      <c r="F67" s="252" t="s">
        <v>978</v>
      </c>
    </row>
    <row r="68" spans="1:6" x14ac:dyDescent="0.2">
      <c r="A68" s="211" t="s">
        <v>610</v>
      </c>
      <c r="B68" s="252" t="s">
        <v>611</v>
      </c>
      <c r="C68" s="253">
        <v>2719.18</v>
      </c>
      <c r="D68" s="253">
        <v>2719.18</v>
      </c>
      <c r="E68" s="253">
        <v>0</v>
      </c>
      <c r="F68" s="252" t="s">
        <v>978</v>
      </c>
    </row>
    <row r="69" spans="1:6" x14ac:dyDescent="0.2">
      <c r="A69" s="211" t="s">
        <v>612</v>
      </c>
      <c r="B69" s="252" t="s">
        <v>613</v>
      </c>
      <c r="C69" s="253">
        <v>2203.56</v>
      </c>
      <c r="D69" s="253">
        <v>2203.56</v>
      </c>
      <c r="E69" s="253">
        <v>0</v>
      </c>
      <c r="F69" s="252" t="s">
        <v>978</v>
      </c>
    </row>
    <row r="70" spans="1:6" x14ac:dyDescent="0.2">
      <c r="A70" s="211" t="s">
        <v>614</v>
      </c>
      <c r="B70" s="252" t="s">
        <v>615</v>
      </c>
      <c r="C70" s="253">
        <v>2194.7199999999998</v>
      </c>
      <c r="D70" s="253">
        <v>2194.7199999999998</v>
      </c>
      <c r="E70" s="253">
        <v>0</v>
      </c>
      <c r="F70" s="252" t="s">
        <v>978</v>
      </c>
    </row>
    <row r="71" spans="1:6" x14ac:dyDescent="0.2">
      <c r="A71" s="211" t="s">
        <v>616</v>
      </c>
      <c r="B71" s="252" t="s">
        <v>617</v>
      </c>
      <c r="C71" s="253">
        <v>1856</v>
      </c>
      <c r="D71" s="253">
        <v>1856</v>
      </c>
      <c r="E71" s="253">
        <v>0</v>
      </c>
      <c r="F71" s="252" t="s">
        <v>978</v>
      </c>
    </row>
    <row r="72" spans="1:6" x14ac:dyDescent="0.2">
      <c r="A72" s="211" t="s">
        <v>618</v>
      </c>
      <c r="B72" s="252" t="s">
        <v>619</v>
      </c>
      <c r="C72" s="253">
        <v>12565.49</v>
      </c>
      <c r="D72" s="253">
        <v>12565.49</v>
      </c>
      <c r="E72" s="253">
        <v>0</v>
      </c>
      <c r="F72" s="252" t="s">
        <v>978</v>
      </c>
    </row>
    <row r="73" spans="1:6" x14ac:dyDescent="0.2">
      <c r="A73" s="211" t="s">
        <v>620</v>
      </c>
      <c r="B73" s="252" t="s">
        <v>621</v>
      </c>
      <c r="C73" s="253">
        <v>1902.4</v>
      </c>
      <c r="D73" s="253">
        <v>1902.4</v>
      </c>
      <c r="E73" s="253">
        <v>0</v>
      </c>
      <c r="F73" s="252" t="s">
        <v>978</v>
      </c>
    </row>
    <row r="74" spans="1:6" x14ac:dyDescent="0.2">
      <c r="A74" s="211" t="s">
        <v>622</v>
      </c>
      <c r="B74" s="252" t="s">
        <v>623</v>
      </c>
      <c r="C74" s="253">
        <v>10788</v>
      </c>
      <c r="D74" s="253">
        <v>10788</v>
      </c>
      <c r="E74" s="253">
        <v>0</v>
      </c>
      <c r="F74" s="252" t="s">
        <v>978</v>
      </c>
    </row>
    <row r="75" spans="1:6" x14ac:dyDescent="0.2">
      <c r="A75" s="211" t="s">
        <v>624</v>
      </c>
      <c r="B75" s="252" t="s">
        <v>625</v>
      </c>
      <c r="C75" s="253">
        <v>12072.12</v>
      </c>
      <c r="D75" s="253">
        <v>12072.12</v>
      </c>
      <c r="E75" s="253">
        <v>0</v>
      </c>
      <c r="F75" s="252" t="s">
        <v>978</v>
      </c>
    </row>
    <row r="76" spans="1:6" x14ac:dyDescent="0.2">
      <c r="A76" s="211" t="s">
        <v>626</v>
      </c>
      <c r="B76" s="252" t="s">
        <v>627</v>
      </c>
      <c r="C76" s="253">
        <v>2799</v>
      </c>
      <c r="D76" s="253">
        <v>2799</v>
      </c>
      <c r="E76" s="253">
        <v>0</v>
      </c>
      <c r="F76" s="252" t="s">
        <v>978</v>
      </c>
    </row>
    <row r="77" spans="1:6" x14ac:dyDescent="0.2">
      <c r="A77" s="211" t="s">
        <v>628</v>
      </c>
      <c r="B77" s="252" t="s">
        <v>629</v>
      </c>
      <c r="C77" s="253">
        <v>754</v>
      </c>
      <c r="D77" s="253">
        <v>754</v>
      </c>
      <c r="E77" s="253">
        <v>0</v>
      </c>
      <c r="F77" s="252" t="s">
        <v>978</v>
      </c>
    </row>
    <row r="78" spans="1:6" x14ac:dyDescent="0.2">
      <c r="A78" s="211" t="s">
        <v>630</v>
      </c>
      <c r="B78" s="252" t="s">
        <v>631</v>
      </c>
      <c r="C78" s="253">
        <v>545491.36</v>
      </c>
      <c r="D78" s="253">
        <v>545491.36</v>
      </c>
      <c r="E78" s="253">
        <v>0</v>
      </c>
      <c r="F78" s="252" t="s">
        <v>978</v>
      </c>
    </row>
    <row r="79" spans="1:6" x14ac:dyDescent="0.2">
      <c r="A79" s="211" t="s">
        <v>632</v>
      </c>
      <c r="B79" s="252" t="s">
        <v>633</v>
      </c>
      <c r="C79" s="253">
        <v>999</v>
      </c>
      <c r="D79" s="253">
        <v>999</v>
      </c>
      <c r="E79" s="253">
        <v>0</v>
      </c>
      <c r="F79" s="252" t="s">
        <v>978</v>
      </c>
    </row>
    <row r="80" spans="1:6" x14ac:dyDescent="0.2">
      <c r="A80" s="211" t="s">
        <v>634</v>
      </c>
      <c r="B80" s="252" t="s">
        <v>635</v>
      </c>
      <c r="C80" s="253">
        <v>7299.99</v>
      </c>
      <c r="D80" s="253">
        <v>7299.99</v>
      </c>
      <c r="E80" s="253">
        <v>0</v>
      </c>
      <c r="F80" s="252" t="s">
        <v>978</v>
      </c>
    </row>
    <row r="81" spans="1:6" x14ac:dyDescent="0.2">
      <c r="A81" s="211" t="s">
        <v>636</v>
      </c>
      <c r="B81" s="252" t="s">
        <v>637</v>
      </c>
      <c r="C81" s="253">
        <v>2700</v>
      </c>
      <c r="D81" s="253">
        <v>2700</v>
      </c>
      <c r="E81" s="253">
        <v>0</v>
      </c>
      <c r="F81" s="252" t="s">
        <v>978</v>
      </c>
    </row>
    <row r="82" spans="1:6" x14ac:dyDescent="0.2">
      <c r="A82" s="211" t="s">
        <v>638</v>
      </c>
      <c r="B82" s="252" t="s">
        <v>639</v>
      </c>
      <c r="C82" s="253">
        <v>10711.1</v>
      </c>
      <c r="D82" s="253">
        <v>10711.1</v>
      </c>
      <c r="E82" s="253">
        <v>0</v>
      </c>
      <c r="F82" s="252" t="s">
        <v>978</v>
      </c>
    </row>
    <row r="83" spans="1:6" x14ac:dyDescent="0.2">
      <c r="A83" s="211" t="s">
        <v>640</v>
      </c>
      <c r="B83" s="252" t="s">
        <v>641</v>
      </c>
      <c r="C83" s="253">
        <v>2500</v>
      </c>
      <c r="D83" s="253">
        <v>2500</v>
      </c>
      <c r="E83" s="253">
        <v>0</v>
      </c>
      <c r="F83" s="252" t="s">
        <v>978</v>
      </c>
    </row>
    <row r="84" spans="1:6" x14ac:dyDescent="0.2">
      <c r="A84" s="211" t="s">
        <v>642</v>
      </c>
      <c r="B84" s="252" t="s">
        <v>643</v>
      </c>
      <c r="C84" s="253">
        <v>6900</v>
      </c>
      <c r="D84" s="253">
        <v>6900</v>
      </c>
      <c r="E84" s="253">
        <v>0</v>
      </c>
      <c r="F84" s="252" t="s">
        <v>978</v>
      </c>
    </row>
    <row r="85" spans="1:6" x14ac:dyDescent="0.2">
      <c r="A85" s="211" t="s">
        <v>644</v>
      </c>
      <c r="B85" s="252" t="s">
        <v>645</v>
      </c>
      <c r="C85" s="253">
        <v>1633</v>
      </c>
      <c r="D85" s="253">
        <v>1633</v>
      </c>
      <c r="E85" s="253">
        <v>0</v>
      </c>
      <c r="F85" s="252" t="s">
        <v>978</v>
      </c>
    </row>
    <row r="86" spans="1:6" x14ac:dyDescent="0.2">
      <c r="A86" s="211" t="s">
        <v>646</v>
      </c>
      <c r="B86" s="252" t="s">
        <v>647</v>
      </c>
      <c r="C86" s="253">
        <v>3100</v>
      </c>
      <c r="D86" s="253">
        <v>3100</v>
      </c>
      <c r="E86" s="253">
        <v>0</v>
      </c>
      <c r="F86" s="252" t="s">
        <v>978</v>
      </c>
    </row>
    <row r="87" spans="1:6" x14ac:dyDescent="0.2">
      <c r="A87" s="211" t="s">
        <v>648</v>
      </c>
      <c r="B87" s="252" t="s">
        <v>649</v>
      </c>
      <c r="C87" s="253">
        <v>3940</v>
      </c>
      <c r="D87" s="253">
        <v>3940</v>
      </c>
      <c r="E87" s="253">
        <v>0</v>
      </c>
      <c r="F87" s="252" t="s">
        <v>978</v>
      </c>
    </row>
    <row r="88" spans="1:6" x14ac:dyDescent="0.2">
      <c r="A88" s="211" t="s">
        <v>650</v>
      </c>
      <c r="B88" s="252" t="s">
        <v>651</v>
      </c>
      <c r="C88" s="253">
        <v>2700</v>
      </c>
      <c r="D88" s="253">
        <v>2700</v>
      </c>
      <c r="E88" s="253">
        <v>0</v>
      </c>
      <c r="F88" s="252" t="s">
        <v>978</v>
      </c>
    </row>
    <row r="89" spans="1:6" x14ac:dyDescent="0.2">
      <c r="A89" s="211" t="s">
        <v>652</v>
      </c>
      <c r="B89" s="252" t="s">
        <v>653</v>
      </c>
      <c r="C89" s="253">
        <v>7050</v>
      </c>
      <c r="D89" s="253">
        <v>7050</v>
      </c>
      <c r="E89" s="253">
        <v>0</v>
      </c>
      <c r="F89" s="252" t="s">
        <v>978</v>
      </c>
    </row>
    <row r="90" spans="1:6" x14ac:dyDescent="0.2">
      <c r="A90" s="211" t="s">
        <v>654</v>
      </c>
      <c r="B90" s="252" t="s">
        <v>655</v>
      </c>
      <c r="C90" s="253">
        <v>9999</v>
      </c>
      <c r="D90" s="253">
        <v>9999</v>
      </c>
      <c r="E90" s="253">
        <v>0</v>
      </c>
      <c r="F90" s="252" t="s">
        <v>978</v>
      </c>
    </row>
    <row r="91" spans="1:6" x14ac:dyDescent="0.2">
      <c r="A91" s="211" t="s">
        <v>656</v>
      </c>
      <c r="B91" s="252" t="s">
        <v>657</v>
      </c>
      <c r="C91" s="253">
        <v>3400</v>
      </c>
      <c r="D91" s="253">
        <v>3400</v>
      </c>
      <c r="E91" s="253">
        <v>0</v>
      </c>
      <c r="F91" s="252" t="s">
        <v>978</v>
      </c>
    </row>
    <row r="92" spans="1:6" x14ac:dyDescent="0.2">
      <c r="A92" s="211" t="s">
        <v>658</v>
      </c>
      <c r="B92" s="252" t="s">
        <v>659</v>
      </c>
      <c r="C92" s="253">
        <v>522</v>
      </c>
      <c r="D92" s="253">
        <v>522</v>
      </c>
      <c r="E92" s="253">
        <v>0</v>
      </c>
      <c r="F92" s="252" t="s">
        <v>978</v>
      </c>
    </row>
    <row r="93" spans="1:6" x14ac:dyDescent="0.2">
      <c r="A93" s="211" t="s">
        <v>660</v>
      </c>
      <c r="B93" s="252" t="s">
        <v>661</v>
      </c>
      <c r="C93" s="253">
        <v>850</v>
      </c>
      <c r="D93" s="253">
        <v>850</v>
      </c>
      <c r="E93" s="253">
        <v>0</v>
      </c>
      <c r="F93" s="252" t="s">
        <v>978</v>
      </c>
    </row>
    <row r="94" spans="1:6" x14ac:dyDescent="0.2">
      <c r="A94" s="211" t="s">
        <v>662</v>
      </c>
      <c r="B94" s="252" t="s">
        <v>663</v>
      </c>
      <c r="C94" s="253">
        <v>7180.4</v>
      </c>
      <c r="D94" s="253">
        <v>7180.4</v>
      </c>
      <c r="E94" s="253">
        <v>0</v>
      </c>
      <c r="F94" s="252" t="s">
        <v>978</v>
      </c>
    </row>
    <row r="95" spans="1:6" x14ac:dyDescent="0.2">
      <c r="A95" s="211" t="s">
        <v>664</v>
      </c>
      <c r="B95" s="252" t="s">
        <v>665</v>
      </c>
      <c r="C95" s="253">
        <v>3500</v>
      </c>
      <c r="D95" s="253">
        <v>3500</v>
      </c>
      <c r="E95" s="253">
        <v>0</v>
      </c>
      <c r="F95" s="252" t="s">
        <v>978</v>
      </c>
    </row>
    <row r="96" spans="1:6" x14ac:dyDescent="0.2">
      <c r="A96" s="211" t="s">
        <v>666</v>
      </c>
      <c r="B96" s="252" t="s">
        <v>667</v>
      </c>
      <c r="C96" s="253">
        <v>3126.2</v>
      </c>
      <c r="D96" s="253">
        <v>3126.2</v>
      </c>
      <c r="E96" s="253">
        <v>0</v>
      </c>
      <c r="F96" s="252" t="s">
        <v>978</v>
      </c>
    </row>
    <row r="97" spans="1:6" x14ac:dyDescent="0.2">
      <c r="A97" s="211" t="s">
        <v>668</v>
      </c>
      <c r="B97" s="252" t="s">
        <v>667</v>
      </c>
      <c r="C97" s="253">
        <v>3126.2</v>
      </c>
      <c r="D97" s="253">
        <v>3126.2</v>
      </c>
      <c r="E97" s="253">
        <v>0</v>
      </c>
      <c r="F97" s="252" t="s">
        <v>978</v>
      </c>
    </row>
    <row r="98" spans="1:6" x14ac:dyDescent="0.2">
      <c r="A98" s="211" t="s">
        <v>669</v>
      </c>
      <c r="B98" s="252" t="s">
        <v>670</v>
      </c>
      <c r="C98" s="253">
        <v>850</v>
      </c>
      <c r="D98" s="253">
        <v>850</v>
      </c>
      <c r="E98" s="253">
        <v>0</v>
      </c>
      <c r="F98" s="252" t="s">
        <v>978</v>
      </c>
    </row>
    <row r="99" spans="1:6" x14ac:dyDescent="0.2">
      <c r="A99" s="211" t="s">
        <v>671</v>
      </c>
      <c r="B99" s="252" t="s">
        <v>672</v>
      </c>
      <c r="C99" s="253">
        <v>1059.99</v>
      </c>
      <c r="D99" s="253">
        <v>1059.99</v>
      </c>
      <c r="E99" s="253">
        <v>0</v>
      </c>
      <c r="F99" s="252" t="s">
        <v>978</v>
      </c>
    </row>
    <row r="100" spans="1:6" x14ac:dyDescent="0.2">
      <c r="A100" s="211" t="s">
        <v>673</v>
      </c>
      <c r="B100" s="252" t="s">
        <v>674</v>
      </c>
      <c r="C100" s="253">
        <v>4457.25</v>
      </c>
      <c r="D100" s="253">
        <v>4457.25</v>
      </c>
      <c r="E100" s="253">
        <v>0</v>
      </c>
      <c r="F100" s="252" t="s">
        <v>978</v>
      </c>
    </row>
    <row r="101" spans="1:6" x14ac:dyDescent="0.2">
      <c r="A101" s="211" t="s">
        <v>675</v>
      </c>
      <c r="B101" s="252" t="s">
        <v>676</v>
      </c>
      <c r="C101" s="253">
        <v>1392</v>
      </c>
      <c r="D101" s="253">
        <v>1392</v>
      </c>
      <c r="E101" s="253">
        <v>0</v>
      </c>
      <c r="F101" s="252" t="s">
        <v>978</v>
      </c>
    </row>
    <row r="102" spans="1:6" x14ac:dyDescent="0.2">
      <c r="A102" s="211" t="s">
        <v>677</v>
      </c>
      <c r="B102" s="252" t="s">
        <v>678</v>
      </c>
      <c r="C102" s="253">
        <v>3650</v>
      </c>
      <c r="D102" s="253">
        <v>3650</v>
      </c>
      <c r="E102" s="253">
        <v>0</v>
      </c>
      <c r="F102" s="252" t="s">
        <v>978</v>
      </c>
    </row>
    <row r="103" spans="1:6" x14ac:dyDescent="0.2">
      <c r="A103" s="211" t="s">
        <v>679</v>
      </c>
      <c r="B103" s="252" t="s">
        <v>680</v>
      </c>
      <c r="C103" s="253">
        <v>301.60000000000002</v>
      </c>
      <c r="D103" s="253">
        <v>301.60000000000002</v>
      </c>
      <c r="E103" s="253">
        <v>0</v>
      </c>
      <c r="F103" s="252" t="s">
        <v>978</v>
      </c>
    </row>
    <row r="104" spans="1:6" x14ac:dyDescent="0.2">
      <c r="A104" s="211" t="s">
        <v>681</v>
      </c>
      <c r="B104" s="252" t="s">
        <v>682</v>
      </c>
      <c r="C104" s="253">
        <v>3000</v>
      </c>
      <c r="D104" s="253">
        <v>3000</v>
      </c>
      <c r="E104" s="253">
        <v>0</v>
      </c>
      <c r="F104" s="252" t="s">
        <v>978</v>
      </c>
    </row>
    <row r="105" spans="1:6" x14ac:dyDescent="0.2">
      <c r="A105" s="211" t="s">
        <v>683</v>
      </c>
      <c r="B105" s="252" t="s">
        <v>684</v>
      </c>
      <c r="C105" s="253">
        <v>92.8</v>
      </c>
      <c r="D105" s="253">
        <v>92.8</v>
      </c>
      <c r="E105" s="253">
        <v>0</v>
      </c>
      <c r="F105" s="252" t="s">
        <v>978</v>
      </c>
    </row>
    <row r="106" spans="1:6" x14ac:dyDescent="0.2">
      <c r="A106" s="211" t="s">
        <v>685</v>
      </c>
      <c r="B106" s="252" t="s">
        <v>686</v>
      </c>
      <c r="C106" s="253">
        <v>1450</v>
      </c>
      <c r="D106" s="253">
        <v>1450</v>
      </c>
      <c r="E106" s="253">
        <v>0</v>
      </c>
      <c r="F106" s="252" t="s">
        <v>978</v>
      </c>
    </row>
    <row r="107" spans="1:6" x14ac:dyDescent="0.2">
      <c r="A107" s="211" t="s">
        <v>687</v>
      </c>
      <c r="B107" s="252" t="s">
        <v>688</v>
      </c>
      <c r="C107" s="253">
        <v>880</v>
      </c>
      <c r="D107" s="253">
        <v>880</v>
      </c>
      <c r="E107" s="253">
        <v>0</v>
      </c>
      <c r="F107" s="252" t="s">
        <v>978</v>
      </c>
    </row>
    <row r="108" spans="1:6" x14ac:dyDescent="0.2">
      <c r="A108" s="211" t="s">
        <v>689</v>
      </c>
      <c r="B108" s="252" t="s">
        <v>690</v>
      </c>
      <c r="C108" s="253">
        <v>580</v>
      </c>
      <c r="D108" s="253">
        <v>580</v>
      </c>
      <c r="E108" s="253">
        <v>0</v>
      </c>
      <c r="F108" s="252" t="s">
        <v>978</v>
      </c>
    </row>
    <row r="109" spans="1:6" x14ac:dyDescent="0.2">
      <c r="A109" s="211" t="s">
        <v>691</v>
      </c>
      <c r="B109" s="252" t="s">
        <v>692</v>
      </c>
      <c r="C109" s="253">
        <v>919.99</v>
      </c>
      <c r="D109" s="253">
        <v>919.99</v>
      </c>
      <c r="E109" s="253">
        <v>0</v>
      </c>
      <c r="F109" s="252" t="s">
        <v>978</v>
      </c>
    </row>
    <row r="110" spans="1:6" x14ac:dyDescent="0.2">
      <c r="A110" s="211" t="s">
        <v>693</v>
      </c>
      <c r="B110" s="252" t="s">
        <v>692</v>
      </c>
      <c r="C110" s="253">
        <v>919.99</v>
      </c>
      <c r="D110" s="253">
        <v>919.99</v>
      </c>
      <c r="E110" s="253">
        <v>0</v>
      </c>
      <c r="F110" s="252" t="s">
        <v>978</v>
      </c>
    </row>
    <row r="111" spans="1:6" x14ac:dyDescent="0.2">
      <c r="A111" s="211" t="s">
        <v>694</v>
      </c>
      <c r="B111" s="252" t="s">
        <v>692</v>
      </c>
      <c r="C111" s="253">
        <v>919.99</v>
      </c>
      <c r="D111" s="253">
        <v>919.99</v>
      </c>
      <c r="E111" s="253">
        <v>0</v>
      </c>
      <c r="F111" s="252" t="s">
        <v>978</v>
      </c>
    </row>
    <row r="112" spans="1:6" x14ac:dyDescent="0.2">
      <c r="A112" s="211" t="s">
        <v>695</v>
      </c>
      <c r="B112" s="252" t="s">
        <v>692</v>
      </c>
      <c r="C112" s="253">
        <v>919.99</v>
      </c>
      <c r="D112" s="253">
        <v>919.99</v>
      </c>
      <c r="E112" s="253">
        <v>0</v>
      </c>
      <c r="F112" s="252" t="s">
        <v>978</v>
      </c>
    </row>
    <row r="113" spans="1:6" x14ac:dyDescent="0.2">
      <c r="A113" s="211" t="s">
        <v>696</v>
      </c>
      <c r="B113" s="252" t="s">
        <v>697</v>
      </c>
      <c r="C113" s="253">
        <v>2668</v>
      </c>
      <c r="D113" s="253">
        <v>2668</v>
      </c>
      <c r="E113" s="253">
        <v>0</v>
      </c>
      <c r="F113" s="252" t="s">
        <v>978</v>
      </c>
    </row>
    <row r="114" spans="1:6" x14ac:dyDescent="0.2">
      <c r="A114" s="211" t="s">
        <v>698</v>
      </c>
      <c r="B114" s="252" t="s">
        <v>699</v>
      </c>
      <c r="C114" s="253">
        <v>94616.34</v>
      </c>
      <c r="D114" s="253">
        <v>94616.34</v>
      </c>
      <c r="E114" s="253">
        <v>0</v>
      </c>
      <c r="F114" s="252" t="s">
        <v>978</v>
      </c>
    </row>
    <row r="115" spans="1:6" x14ac:dyDescent="0.2">
      <c r="A115" s="211" t="s">
        <v>700</v>
      </c>
      <c r="B115" s="252" t="s">
        <v>701</v>
      </c>
      <c r="C115" s="253">
        <v>5854.39</v>
      </c>
      <c r="D115" s="253">
        <v>5854.39</v>
      </c>
      <c r="E115" s="253">
        <v>0</v>
      </c>
      <c r="F115" s="252" t="s">
        <v>978</v>
      </c>
    </row>
    <row r="116" spans="1:6" x14ac:dyDescent="0.2">
      <c r="A116" s="211" t="s">
        <v>702</v>
      </c>
      <c r="B116" s="252" t="s">
        <v>703</v>
      </c>
      <c r="C116" s="253">
        <v>6879.99</v>
      </c>
      <c r="D116" s="253">
        <v>6879.99</v>
      </c>
      <c r="E116" s="253">
        <v>0</v>
      </c>
      <c r="F116" s="252" t="s">
        <v>978</v>
      </c>
    </row>
    <row r="117" spans="1:6" x14ac:dyDescent="0.2">
      <c r="A117" s="211" t="s">
        <v>704</v>
      </c>
      <c r="B117" s="252" t="s">
        <v>705</v>
      </c>
      <c r="C117" s="253">
        <v>6759.98</v>
      </c>
      <c r="D117" s="253">
        <v>6759.98</v>
      </c>
      <c r="E117" s="253">
        <v>0</v>
      </c>
      <c r="F117" s="252" t="s">
        <v>978</v>
      </c>
    </row>
    <row r="118" spans="1:6" x14ac:dyDescent="0.2">
      <c r="A118" s="211" t="s">
        <v>706</v>
      </c>
      <c r="B118" s="252" t="s">
        <v>707</v>
      </c>
      <c r="C118" s="253">
        <v>1094.99</v>
      </c>
      <c r="D118" s="253">
        <v>1094.99</v>
      </c>
      <c r="E118" s="253">
        <v>0</v>
      </c>
      <c r="F118" s="252" t="s">
        <v>978</v>
      </c>
    </row>
    <row r="119" spans="1:6" x14ac:dyDescent="0.2">
      <c r="A119" s="211" t="s">
        <v>708</v>
      </c>
      <c r="B119" s="252" t="s">
        <v>709</v>
      </c>
      <c r="C119" s="253">
        <v>2800</v>
      </c>
      <c r="D119" s="253">
        <v>2800</v>
      </c>
      <c r="E119" s="253">
        <v>0</v>
      </c>
      <c r="F119" s="252" t="s">
        <v>978</v>
      </c>
    </row>
    <row r="120" spans="1:6" x14ac:dyDescent="0.2">
      <c r="A120" s="211" t="s">
        <v>710</v>
      </c>
      <c r="B120" s="252" t="s">
        <v>711</v>
      </c>
      <c r="C120" s="253">
        <v>25795</v>
      </c>
      <c r="D120" s="253">
        <v>25795</v>
      </c>
      <c r="E120" s="253">
        <v>0</v>
      </c>
      <c r="F120" s="252" t="s">
        <v>978</v>
      </c>
    </row>
    <row r="121" spans="1:6" x14ac:dyDescent="0.2">
      <c r="A121" s="211" t="s">
        <v>712</v>
      </c>
      <c r="B121" s="252" t="s">
        <v>713</v>
      </c>
      <c r="C121" s="253">
        <v>2350</v>
      </c>
      <c r="D121" s="253">
        <v>2350</v>
      </c>
      <c r="E121" s="253">
        <v>0</v>
      </c>
      <c r="F121" s="252" t="s">
        <v>978</v>
      </c>
    </row>
    <row r="122" spans="1:6" x14ac:dyDescent="0.2">
      <c r="A122" s="211" t="s">
        <v>714</v>
      </c>
      <c r="B122" s="252" t="s">
        <v>715</v>
      </c>
      <c r="C122" s="253">
        <v>13999.01</v>
      </c>
      <c r="D122" s="253">
        <v>13999.01</v>
      </c>
      <c r="E122" s="253">
        <v>0</v>
      </c>
      <c r="F122" s="252" t="s">
        <v>978</v>
      </c>
    </row>
    <row r="123" spans="1:6" x14ac:dyDescent="0.2">
      <c r="A123" s="211" t="s">
        <v>716</v>
      </c>
      <c r="B123" s="252" t="s">
        <v>717</v>
      </c>
      <c r="C123" s="253">
        <v>164000</v>
      </c>
      <c r="D123" s="253">
        <v>164000</v>
      </c>
      <c r="E123" s="253">
        <v>0</v>
      </c>
      <c r="F123" s="252" t="s">
        <v>978</v>
      </c>
    </row>
    <row r="124" spans="1:6" x14ac:dyDescent="0.2">
      <c r="A124" s="211" t="s">
        <v>718</v>
      </c>
      <c r="B124" s="252" t="s">
        <v>719</v>
      </c>
      <c r="C124" s="253">
        <v>171990</v>
      </c>
      <c r="D124" s="253">
        <v>171990</v>
      </c>
      <c r="E124" s="253">
        <v>0</v>
      </c>
      <c r="F124" s="252" t="s">
        <v>978</v>
      </c>
    </row>
    <row r="125" spans="1:6" x14ac:dyDescent="0.2">
      <c r="A125" s="211" t="s">
        <v>720</v>
      </c>
      <c r="B125" s="252" t="s">
        <v>721</v>
      </c>
      <c r="C125" s="253">
        <v>164500</v>
      </c>
      <c r="D125" s="253">
        <v>164500</v>
      </c>
      <c r="E125" s="253">
        <v>0</v>
      </c>
      <c r="F125" s="252" t="s">
        <v>978</v>
      </c>
    </row>
    <row r="126" spans="1:6" x14ac:dyDescent="0.2">
      <c r="A126" s="211" t="s">
        <v>722</v>
      </c>
      <c r="B126" s="252" t="s">
        <v>723</v>
      </c>
      <c r="C126" s="253">
        <v>6128.16</v>
      </c>
      <c r="D126" s="253">
        <v>6128.16</v>
      </c>
      <c r="E126" s="253">
        <v>0</v>
      </c>
      <c r="F126" s="252" t="s">
        <v>978</v>
      </c>
    </row>
    <row r="127" spans="1:6" x14ac:dyDescent="0.2">
      <c r="A127" s="211" t="s">
        <v>724</v>
      </c>
      <c r="B127" s="252" t="s">
        <v>725</v>
      </c>
      <c r="C127" s="253">
        <v>211100</v>
      </c>
      <c r="D127" s="253">
        <v>211100</v>
      </c>
      <c r="E127" s="253">
        <v>0</v>
      </c>
      <c r="F127" s="252" t="s">
        <v>978</v>
      </c>
    </row>
    <row r="128" spans="1:6" x14ac:dyDescent="0.2">
      <c r="A128" s="211" t="s">
        <v>726</v>
      </c>
      <c r="B128" s="252" t="s">
        <v>727</v>
      </c>
      <c r="C128" s="253">
        <v>5980.96</v>
      </c>
      <c r="D128" s="253">
        <v>5980.96</v>
      </c>
      <c r="E128" s="253">
        <v>0</v>
      </c>
      <c r="F128" s="252" t="s">
        <v>978</v>
      </c>
    </row>
    <row r="129" spans="1:7" x14ac:dyDescent="0.2">
      <c r="A129" s="211" t="s">
        <v>728</v>
      </c>
      <c r="B129" s="252" t="s">
        <v>729</v>
      </c>
      <c r="C129" s="253">
        <v>2857.37</v>
      </c>
      <c r="D129" s="253">
        <v>2857.37</v>
      </c>
      <c r="E129" s="253">
        <v>0</v>
      </c>
      <c r="F129" s="252" t="s">
        <v>978</v>
      </c>
    </row>
    <row r="130" spans="1:7" x14ac:dyDescent="0.2">
      <c r="A130" s="211" t="s">
        <v>730</v>
      </c>
      <c r="B130" s="252" t="s">
        <v>731</v>
      </c>
      <c r="C130" s="253">
        <v>1237.25</v>
      </c>
      <c r="D130" s="253">
        <v>1237.25</v>
      </c>
      <c r="E130" s="253">
        <v>0</v>
      </c>
      <c r="F130" s="252" t="s">
        <v>978</v>
      </c>
    </row>
    <row r="131" spans="1:7" x14ac:dyDescent="0.2">
      <c r="A131" s="211" t="s">
        <v>732</v>
      </c>
      <c r="B131" s="252" t="s">
        <v>733</v>
      </c>
      <c r="C131" s="253">
        <v>7217</v>
      </c>
      <c r="D131" s="253">
        <v>7217</v>
      </c>
      <c r="E131" s="253">
        <v>0</v>
      </c>
      <c r="F131" s="252" t="s">
        <v>978</v>
      </c>
    </row>
    <row r="132" spans="1:7" x14ac:dyDescent="0.2">
      <c r="A132" s="211" t="s">
        <v>734</v>
      </c>
      <c r="B132" s="252" t="s">
        <v>735</v>
      </c>
      <c r="C132" s="253">
        <v>5951.96</v>
      </c>
      <c r="D132" s="253">
        <v>5951.96</v>
      </c>
      <c r="E132" s="253">
        <v>0</v>
      </c>
      <c r="F132" s="252" t="s">
        <v>978</v>
      </c>
    </row>
    <row r="133" spans="1:7" x14ac:dyDescent="0.2">
      <c r="A133" s="211" t="s">
        <v>736</v>
      </c>
      <c r="B133" s="252" t="s">
        <v>737</v>
      </c>
      <c r="C133" s="253">
        <v>5951.96</v>
      </c>
      <c r="D133" s="253">
        <v>5951.96</v>
      </c>
      <c r="E133" s="253">
        <v>0</v>
      </c>
      <c r="F133" s="252" t="s">
        <v>978</v>
      </c>
    </row>
    <row r="134" spans="1:7" x14ac:dyDescent="0.2">
      <c r="A134" s="211" t="s">
        <v>738</v>
      </c>
      <c r="B134" s="252" t="s">
        <v>739</v>
      </c>
      <c r="C134" s="253">
        <v>3351.59</v>
      </c>
      <c r="D134" s="253">
        <v>3351.59</v>
      </c>
      <c r="E134" s="253">
        <v>0</v>
      </c>
      <c r="F134" s="252" t="s">
        <v>978</v>
      </c>
    </row>
    <row r="135" spans="1:7" x14ac:dyDescent="0.2">
      <c r="A135" s="211" t="s">
        <v>740</v>
      </c>
      <c r="B135" s="252" t="s">
        <v>741</v>
      </c>
      <c r="C135" s="253">
        <v>6146.84</v>
      </c>
      <c r="D135" s="253">
        <v>6146.84</v>
      </c>
      <c r="E135" s="253">
        <v>0</v>
      </c>
      <c r="F135" s="252" t="s">
        <v>978</v>
      </c>
    </row>
    <row r="136" spans="1:7" x14ac:dyDescent="0.2">
      <c r="A136" s="211" t="s">
        <v>742</v>
      </c>
      <c r="B136" s="252" t="s">
        <v>741</v>
      </c>
      <c r="C136" s="253">
        <v>6146.84</v>
      </c>
      <c r="D136" s="253">
        <v>6146.84</v>
      </c>
      <c r="E136" s="253">
        <v>0</v>
      </c>
      <c r="F136" s="252" t="s">
        <v>978</v>
      </c>
    </row>
    <row r="137" spans="1:7" x14ac:dyDescent="0.2">
      <c r="A137" s="211"/>
      <c r="B137" s="252"/>
      <c r="C137" s="253"/>
      <c r="D137" s="253"/>
      <c r="E137" s="253"/>
      <c r="F137" s="252"/>
    </row>
    <row r="138" spans="1:7" x14ac:dyDescent="0.2">
      <c r="A138" s="211"/>
      <c r="B138" s="252"/>
      <c r="C138" s="253"/>
      <c r="D138" s="253"/>
      <c r="E138" s="253"/>
      <c r="F138" s="252"/>
    </row>
    <row r="139" spans="1:7" x14ac:dyDescent="0.2">
      <c r="A139" s="211"/>
      <c r="B139" s="252"/>
      <c r="C139" s="253"/>
      <c r="D139" s="253"/>
      <c r="E139" s="253"/>
      <c r="F139" s="252"/>
    </row>
    <row r="140" spans="1:7" x14ac:dyDescent="0.2">
      <c r="A140" s="50"/>
      <c r="B140" s="50" t="s">
        <v>276</v>
      </c>
      <c r="C140" s="232">
        <f>SUM(C22:C139)</f>
        <v>1723179.2599999998</v>
      </c>
      <c r="D140" s="232">
        <f>SUM(D22:D139)</f>
        <v>1723179.2599999998</v>
      </c>
      <c r="E140" s="232">
        <f>SUM(E22:E139)</f>
        <v>0</v>
      </c>
      <c r="F140" s="232"/>
    </row>
    <row r="141" spans="1:7" s="8" customFormat="1" x14ac:dyDescent="0.2">
      <c r="A141" s="47"/>
      <c r="B141" s="47"/>
      <c r="C141" s="11"/>
      <c r="D141" s="11"/>
      <c r="E141" s="11"/>
      <c r="F141" s="11"/>
    </row>
    <row r="142" spans="1:7" s="8" customFormat="1" x14ac:dyDescent="0.2">
      <c r="A142" s="47"/>
      <c r="B142" s="47"/>
      <c r="C142" s="11"/>
      <c r="D142" s="11"/>
      <c r="E142" s="11"/>
      <c r="F142" s="11"/>
    </row>
    <row r="143" spans="1:7" s="8" customFormat="1" ht="11.25" customHeight="1" x14ac:dyDescent="0.2">
      <c r="A143" s="205" t="s">
        <v>275</v>
      </c>
      <c r="B143" s="205"/>
      <c r="C143" s="282"/>
      <c r="D143" s="282"/>
      <c r="E143" s="282"/>
      <c r="G143" s="258" t="s">
        <v>268</v>
      </c>
    </row>
    <row r="144" spans="1:7" s="8" customFormat="1" x14ac:dyDescent="0.2">
      <c r="A144" s="269"/>
      <c r="B144" s="269"/>
      <c r="C144" s="217"/>
      <c r="D144" s="7"/>
      <c r="E144" s="7"/>
      <c r="F144" s="77"/>
    </row>
    <row r="145" spans="1:8" s="8" customFormat="1" ht="27.95" customHeight="1" x14ac:dyDescent="0.2">
      <c r="A145" s="216" t="s">
        <v>45</v>
      </c>
      <c r="B145" s="215" t="s">
        <v>46</v>
      </c>
      <c r="C145" s="281" t="s">
        <v>47</v>
      </c>
      <c r="D145" s="281" t="s">
        <v>48</v>
      </c>
      <c r="E145" s="281" t="s">
        <v>49</v>
      </c>
      <c r="F145" s="280" t="s">
        <v>267</v>
      </c>
      <c r="G145" s="280" t="s">
        <v>266</v>
      </c>
      <c r="H145" s="280" t="s">
        <v>265</v>
      </c>
    </row>
    <row r="146" spans="1:8" s="8" customFormat="1" ht="22.5" x14ac:dyDescent="0.2">
      <c r="A146" s="211" t="s">
        <v>743</v>
      </c>
      <c r="B146" s="252" t="s">
        <v>744</v>
      </c>
      <c r="C146" s="210">
        <v>-1114633.1100000001</v>
      </c>
      <c r="D146" s="253">
        <v>-1114633.1100000001</v>
      </c>
      <c r="E146" s="253">
        <v>0</v>
      </c>
      <c r="F146" s="452" t="s">
        <v>979</v>
      </c>
      <c r="G146" s="252" t="s">
        <v>980</v>
      </c>
      <c r="H146" s="453">
        <v>0.05</v>
      </c>
    </row>
    <row r="147" spans="1:8" s="8" customFormat="1" x14ac:dyDescent="0.2">
      <c r="A147" s="211"/>
      <c r="B147" s="252"/>
      <c r="C147" s="210"/>
      <c r="D147" s="253"/>
      <c r="E147" s="253"/>
      <c r="F147" s="252"/>
      <c r="G147" s="252"/>
      <c r="H147" s="252"/>
    </row>
    <row r="148" spans="1:8" s="8" customFormat="1" x14ac:dyDescent="0.2">
      <c r="A148" s="211"/>
      <c r="B148" s="252"/>
      <c r="C148" s="210"/>
      <c r="D148" s="253"/>
      <c r="E148" s="253"/>
      <c r="F148" s="252"/>
      <c r="G148" s="252"/>
      <c r="H148" s="252"/>
    </row>
    <row r="149" spans="1:8" s="8" customFormat="1" x14ac:dyDescent="0.2">
      <c r="A149" s="211"/>
      <c r="B149" s="252"/>
      <c r="C149" s="210"/>
      <c r="D149" s="253"/>
      <c r="E149" s="253"/>
      <c r="F149" s="252"/>
      <c r="G149" s="252"/>
      <c r="H149" s="252"/>
    </row>
    <row r="150" spans="1:8" s="8" customFormat="1" x14ac:dyDescent="0.2">
      <c r="A150" s="50"/>
      <c r="B150" s="50" t="s">
        <v>274</v>
      </c>
      <c r="C150" s="232">
        <f>SUM(C146:C149)</f>
        <v>-1114633.1100000001</v>
      </c>
      <c r="D150" s="232">
        <f>SUM(D146:D149)</f>
        <v>-1114633.1100000001</v>
      </c>
      <c r="E150" s="232">
        <f>SUM(E146:E149)</f>
        <v>0</v>
      </c>
      <c r="F150" s="232"/>
      <c r="G150" s="232"/>
      <c r="H150" s="232"/>
    </row>
    <row r="151" spans="1:8" s="8" customFormat="1" x14ac:dyDescent="0.2">
      <c r="A151" s="15"/>
      <c r="B151" s="15"/>
      <c r="C151" s="16"/>
      <c r="D151" s="16"/>
      <c r="E151" s="16"/>
      <c r="F151" s="11"/>
    </row>
    <row r="153" spans="1:8" x14ac:dyDescent="0.2">
      <c r="A153" s="205" t="s">
        <v>273</v>
      </c>
      <c r="B153" s="205"/>
      <c r="C153" s="282"/>
      <c r="D153" s="282"/>
      <c r="E153" s="282"/>
      <c r="G153" s="258" t="s">
        <v>268</v>
      </c>
    </row>
    <row r="154" spans="1:8" x14ac:dyDescent="0.2">
      <c r="A154" s="269"/>
      <c r="B154" s="269"/>
      <c r="C154" s="217"/>
      <c r="H154" s="7"/>
    </row>
    <row r="155" spans="1:8" ht="27.95" customHeight="1" x14ac:dyDescent="0.2">
      <c r="A155" s="216" t="s">
        <v>45</v>
      </c>
      <c r="B155" s="215" t="s">
        <v>46</v>
      </c>
      <c r="C155" s="281" t="s">
        <v>47</v>
      </c>
      <c r="D155" s="281" t="s">
        <v>48</v>
      </c>
      <c r="E155" s="281" t="s">
        <v>49</v>
      </c>
      <c r="F155" s="280" t="s">
        <v>267</v>
      </c>
      <c r="G155" s="280" t="s">
        <v>266</v>
      </c>
      <c r="H155" s="280" t="s">
        <v>265</v>
      </c>
    </row>
    <row r="156" spans="1:8" x14ac:dyDescent="0.2">
      <c r="A156" s="211"/>
      <c r="B156" s="252"/>
      <c r="C156" s="210"/>
      <c r="D156" s="253"/>
      <c r="E156" s="253"/>
      <c r="F156" s="252"/>
      <c r="G156" s="252"/>
      <c r="H156" s="252"/>
    </row>
    <row r="157" spans="1:8" x14ac:dyDescent="0.2">
      <c r="A157" s="211"/>
      <c r="B157" s="252"/>
      <c r="C157" s="210"/>
      <c r="D157" s="253"/>
      <c r="E157" s="253"/>
      <c r="F157" s="252"/>
      <c r="G157" s="252"/>
      <c r="H157" s="252"/>
    </row>
    <row r="158" spans="1:8" x14ac:dyDescent="0.2">
      <c r="A158" s="211"/>
      <c r="B158" s="252"/>
      <c r="C158" s="210"/>
      <c r="D158" s="253"/>
      <c r="E158" s="253"/>
      <c r="F158" s="252"/>
      <c r="G158" s="252"/>
      <c r="H158" s="252"/>
    </row>
    <row r="159" spans="1:8" x14ac:dyDescent="0.2">
      <c r="A159" s="211"/>
      <c r="B159" s="252"/>
      <c r="C159" s="210"/>
      <c r="D159" s="253"/>
      <c r="E159" s="253"/>
      <c r="F159" s="252"/>
      <c r="G159" s="252"/>
      <c r="H159" s="252"/>
    </row>
    <row r="160" spans="1:8" x14ac:dyDescent="0.2">
      <c r="A160" s="50"/>
      <c r="B160" s="50" t="s">
        <v>272</v>
      </c>
      <c r="C160" s="232">
        <f>SUM(C156:C159)</f>
        <v>0</v>
      </c>
      <c r="D160" s="232">
        <f>SUM(D156:D159)</f>
        <v>0</v>
      </c>
      <c r="E160" s="232">
        <f>SUM(E156:E159)</f>
        <v>0</v>
      </c>
      <c r="F160" s="232"/>
      <c r="G160" s="232"/>
      <c r="H160" s="232"/>
    </row>
    <row r="163" spans="1:8" x14ac:dyDescent="0.2">
      <c r="A163" s="205" t="s">
        <v>271</v>
      </c>
      <c r="B163" s="205"/>
      <c r="C163" s="282"/>
      <c r="D163" s="282"/>
      <c r="E163" s="282"/>
      <c r="G163" s="258" t="s">
        <v>268</v>
      </c>
    </row>
    <row r="164" spans="1:8" x14ac:dyDescent="0.2">
      <c r="A164" s="269"/>
      <c r="B164" s="269"/>
      <c r="C164" s="217"/>
    </row>
    <row r="165" spans="1:8" ht="27.95" customHeight="1" x14ac:dyDescent="0.2">
      <c r="A165" s="216" t="s">
        <v>45</v>
      </c>
      <c r="B165" s="215" t="s">
        <v>46</v>
      </c>
      <c r="C165" s="281" t="s">
        <v>47</v>
      </c>
      <c r="D165" s="281" t="s">
        <v>48</v>
      </c>
      <c r="E165" s="281" t="s">
        <v>49</v>
      </c>
      <c r="F165" s="280" t="s">
        <v>267</v>
      </c>
      <c r="G165" s="280" t="s">
        <v>266</v>
      </c>
      <c r="H165" s="280" t="s">
        <v>265</v>
      </c>
    </row>
    <row r="166" spans="1:8" ht="22.5" x14ac:dyDescent="0.2">
      <c r="A166" s="451" t="s">
        <v>745</v>
      </c>
      <c r="B166" s="452" t="s">
        <v>746</v>
      </c>
      <c r="C166" s="450">
        <v>-656714</v>
      </c>
      <c r="D166" s="449">
        <v>-658833.86</v>
      </c>
      <c r="E166" s="449">
        <v>-2119.86</v>
      </c>
      <c r="F166" s="452" t="s">
        <v>978</v>
      </c>
      <c r="G166" s="452" t="s">
        <v>981</v>
      </c>
      <c r="H166" s="453">
        <v>0.1</v>
      </c>
    </row>
    <row r="167" spans="1:8" ht="22.5" x14ac:dyDescent="0.2">
      <c r="A167" s="451" t="s">
        <v>747</v>
      </c>
      <c r="B167" s="452" t="s">
        <v>748</v>
      </c>
      <c r="C167" s="450">
        <v>-196056.68</v>
      </c>
      <c r="D167" s="449">
        <v>-200439.86</v>
      </c>
      <c r="E167" s="449">
        <v>-4383.18</v>
      </c>
      <c r="F167" s="452" t="s">
        <v>978</v>
      </c>
      <c r="G167" s="452" t="s">
        <v>981</v>
      </c>
      <c r="H167" s="453">
        <v>0.3</v>
      </c>
    </row>
    <row r="168" spans="1:8" ht="22.5" x14ac:dyDescent="0.2">
      <c r="A168" s="451" t="s">
        <v>749</v>
      </c>
      <c r="B168" s="452" t="s">
        <v>750</v>
      </c>
      <c r="C168" s="450">
        <v>0</v>
      </c>
      <c r="D168" s="449">
        <v>-408.72</v>
      </c>
      <c r="E168" s="449">
        <v>-408.72</v>
      </c>
      <c r="F168" s="452" t="s">
        <v>978</v>
      </c>
      <c r="G168" s="452" t="s">
        <v>981</v>
      </c>
      <c r="H168" s="453">
        <v>0.1</v>
      </c>
    </row>
    <row r="169" spans="1:8" ht="22.5" x14ac:dyDescent="0.2">
      <c r="A169" s="451" t="s">
        <v>751</v>
      </c>
      <c r="B169" s="452" t="s">
        <v>752</v>
      </c>
      <c r="C169" s="450">
        <v>-472345.33</v>
      </c>
      <c r="D169" s="449">
        <v>-495820.33</v>
      </c>
      <c r="E169" s="449">
        <v>-23475</v>
      </c>
      <c r="F169" s="452" t="s">
        <v>978</v>
      </c>
      <c r="G169" s="452" t="s">
        <v>981</v>
      </c>
      <c r="H169" s="453">
        <v>0.25</v>
      </c>
    </row>
    <row r="170" spans="1:8" ht="24" customHeight="1" x14ac:dyDescent="0.2">
      <c r="A170" s="451" t="s">
        <v>753</v>
      </c>
      <c r="B170" s="452" t="s">
        <v>754</v>
      </c>
      <c r="C170" s="450">
        <v>-21722.53</v>
      </c>
      <c r="D170" s="449">
        <v>-22728.85</v>
      </c>
      <c r="E170" s="449">
        <v>-1006.32</v>
      </c>
      <c r="F170" s="452" t="s">
        <v>978</v>
      </c>
      <c r="G170" s="452" t="s">
        <v>981</v>
      </c>
      <c r="H170" s="453">
        <v>0.1</v>
      </c>
    </row>
    <row r="171" spans="1:8" x14ac:dyDescent="0.2">
      <c r="A171" s="50"/>
      <c r="B171" s="50" t="s">
        <v>270</v>
      </c>
      <c r="C171" s="232">
        <f>SUM(C166:C170)</f>
        <v>-1346838.54</v>
      </c>
      <c r="D171" s="232">
        <f>SUM(D166:D170)</f>
        <v>-1378231.62</v>
      </c>
      <c r="E171" s="232">
        <f>SUM(E166:E170)</f>
        <v>-31393.08</v>
      </c>
      <c r="F171" s="232"/>
      <c r="G171" s="232"/>
      <c r="H171" s="232"/>
    </row>
    <row r="174" spans="1:8" x14ac:dyDescent="0.2">
      <c r="A174" s="205" t="s">
        <v>269</v>
      </c>
      <c r="B174" s="205"/>
      <c r="C174" s="282"/>
      <c r="D174" s="282"/>
      <c r="E174" s="282"/>
      <c r="G174" s="258" t="s">
        <v>268</v>
      </c>
    </row>
    <row r="175" spans="1:8" x14ac:dyDescent="0.2">
      <c r="A175" s="269"/>
      <c r="B175" s="269"/>
      <c r="C175" s="217"/>
    </row>
    <row r="176" spans="1:8" ht="27.95" customHeight="1" x14ac:dyDescent="0.2">
      <c r="A176" s="216" t="s">
        <v>45</v>
      </c>
      <c r="B176" s="215" t="s">
        <v>46</v>
      </c>
      <c r="C176" s="281" t="s">
        <v>47</v>
      </c>
      <c r="D176" s="281" t="s">
        <v>48</v>
      </c>
      <c r="E176" s="281" t="s">
        <v>49</v>
      </c>
      <c r="F176" s="280" t="s">
        <v>267</v>
      </c>
      <c r="G176" s="280" t="s">
        <v>266</v>
      </c>
      <c r="H176" s="280" t="s">
        <v>265</v>
      </c>
    </row>
    <row r="177" spans="1:8" x14ac:dyDescent="0.2">
      <c r="A177" s="211"/>
      <c r="B177" s="252"/>
      <c r="C177" s="210"/>
      <c r="D177" s="253"/>
      <c r="E177" s="253"/>
      <c r="F177" s="252"/>
      <c r="G177" s="252"/>
      <c r="H177" s="252"/>
    </row>
    <row r="178" spans="1:8" x14ac:dyDescent="0.2">
      <c r="A178" s="211"/>
      <c r="B178" s="252"/>
      <c r="C178" s="210"/>
      <c r="D178" s="253"/>
      <c r="E178" s="253"/>
      <c r="F178" s="252"/>
      <c r="G178" s="252"/>
      <c r="H178" s="252"/>
    </row>
    <row r="179" spans="1:8" x14ac:dyDescent="0.2">
      <c r="A179" s="211"/>
      <c r="B179" s="252"/>
      <c r="C179" s="210"/>
      <c r="D179" s="253"/>
      <c r="E179" s="253"/>
      <c r="F179" s="252"/>
      <c r="G179" s="252"/>
      <c r="H179" s="252"/>
    </row>
    <row r="180" spans="1:8" x14ac:dyDescent="0.2">
      <c r="A180" s="211"/>
      <c r="B180" s="252"/>
      <c r="C180" s="210"/>
      <c r="D180" s="253"/>
      <c r="E180" s="253"/>
      <c r="F180" s="252"/>
      <c r="G180" s="252"/>
      <c r="H180" s="252"/>
    </row>
    <row r="181" spans="1:8" x14ac:dyDescent="0.2">
      <c r="A181" s="50"/>
      <c r="B181" s="50" t="s">
        <v>264</v>
      </c>
      <c r="C181" s="232">
        <f>SUM(C177:C180)</f>
        <v>0</v>
      </c>
      <c r="D181" s="232">
        <f>SUM(D177:D180)</f>
        <v>0</v>
      </c>
      <c r="E181" s="232">
        <f>SUM(E177:E180)</f>
        <v>0</v>
      </c>
      <c r="F181" s="232"/>
      <c r="G181" s="232"/>
      <c r="H181" s="232"/>
    </row>
  </sheetData>
  <dataValidations count="8">
    <dataValidation allowBlank="1" showInputMessage="1" showErrorMessage="1" prompt="Importe final del periodo que corresponde la información financiera trimestral que se presenta." sqref="D7 D21 D145 D155 D165 D176"/>
    <dataValidation allowBlank="1" showInputMessage="1" showErrorMessage="1" prompt="Saldo al 31 de diciembre del año anterior del ejercio que se presenta." sqref="C7 C21 C145 C155 C165 C176"/>
    <dataValidation allowBlank="1" showInputMessage="1" showErrorMessage="1" prompt="Corresponde al número de la cuenta de acuerdo al Plan de Cuentas emitido por el CONAC (DOF 23/12/2015)." sqref="A7 A21 A145 A155 A165 A176"/>
    <dataValidation allowBlank="1" showInputMessage="1" showErrorMessage="1" prompt="Indicar la tasa de aplicación." sqref="H145 H155 H165 H176"/>
    <dataValidation allowBlank="1" showInputMessage="1" showErrorMessage="1" prompt="Indicar el método de depreciación." sqref="G145 G155 G165 G176"/>
    <dataValidation allowBlank="1" showInputMessage="1" showErrorMessage="1" prompt="Corresponde al nombre o descripción de la cuenta de acuerdo al Plan de Cuentas emitido por el CONAC." sqref="B7 B21 B145 B155 B165 B176"/>
    <dataValidation allowBlank="1" showInputMessage="1" showErrorMessage="1" prompt="Diferencia entre el saldo final y el inicial presentados." sqref="E7 E21 E145 E155 E165 E176"/>
    <dataValidation allowBlank="1" showInputMessage="1" showErrorMessage="1" prompt="Criterio para la aplicación de depreciación: anual, mensual, trimestral, etc." sqref="F7 F21 F176 F155 F165 F145"/>
  </dataValidations>
  <pageMargins left="0.62992125984251968" right="0.23622047244094491" top="0.74803149606299213" bottom="0.74803149606299213" header="0.31496062992125984" footer="0.31496062992125984"/>
  <pageSetup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6" t="s">
        <v>103</v>
      </c>
      <c r="B2" s="467"/>
      <c r="C2" s="16"/>
      <c r="D2" s="16"/>
      <c r="E2" s="16"/>
      <c r="F2" s="11"/>
    </row>
    <row r="3" spans="1:6" ht="12" thickBot="1" x14ac:dyDescent="0.25">
      <c r="A3" s="76"/>
      <c r="B3" s="76"/>
      <c r="C3" s="76"/>
      <c r="D3" s="76"/>
      <c r="E3" s="76"/>
      <c r="F3" s="76"/>
    </row>
    <row r="4" spans="1:6" ht="14.1" customHeight="1" x14ac:dyDescent="0.2">
      <c r="A4" s="125" t="s">
        <v>194</v>
      </c>
      <c r="B4" s="82"/>
      <c r="C4" s="82"/>
      <c r="D4" s="82"/>
      <c r="E4" s="82"/>
      <c r="F4" s="83"/>
    </row>
    <row r="5" spans="1:6" ht="14.1" customHeight="1" x14ac:dyDescent="0.2">
      <c r="A5" s="127" t="s">
        <v>104</v>
      </c>
      <c r="B5" s="12"/>
      <c r="C5" s="12"/>
      <c r="D5" s="12"/>
      <c r="E5" s="12"/>
      <c r="F5" s="84"/>
    </row>
    <row r="6" spans="1:6" ht="14.1" customHeight="1" x14ac:dyDescent="0.2">
      <c r="A6" s="127" t="s">
        <v>128</v>
      </c>
      <c r="B6" s="80"/>
      <c r="C6" s="80"/>
      <c r="D6" s="80"/>
      <c r="E6" s="80"/>
      <c r="F6" s="84"/>
    </row>
    <row r="7" spans="1:6" ht="14.1" customHeight="1" x14ac:dyDescent="0.2">
      <c r="A7" s="127" t="s">
        <v>129</v>
      </c>
      <c r="B7" s="80"/>
      <c r="C7" s="80"/>
      <c r="D7" s="80"/>
      <c r="E7" s="80"/>
      <c r="F7" s="84"/>
    </row>
    <row r="8" spans="1:6" ht="14.1" customHeight="1" x14ac:dyDescent="0.2">
      <c r="A8" s="127" t="s">
        <v>130</v>
      </c>
      <c r="B8" s="12"/>
      <c r="C8" s="22"/>
      <c r="D8" s="22"/>
      <c r="E8" s="22"/>
      <c r="F8" s="84"/>
    </row>
    <row r="9" spans="1:6" ht="14.1" customHeight="1" thickBot="1" x14ac:dyDescent="0.25">
      <c r="A9" s="146" t="s">
        <v>131</v>
      </c>
      <c r="B9" s="85"/>
      <c r="C9" s="85"/>
      <c r="D9" s="85"/>
      <c r="E9" s="85"/>
      <c r="F9" s="86"/>
    </row>
    <row r="10" spans="1:6" x14ac:dyDescent="0.2">
      <c r="A10" s="76"/>
      <c r="B10" s="76"/>
      <c r="C10" s="76"/>
      <c r="D10" s="76"/>
      <c r="E10" s="76"/>
      <c r="F10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22" zoomScaleNormal="100" zoomScaleSheetLayoutView="100" workbookViewId="0">
      <selection activeCell="F51" sqref="F51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5" width="17.7109375" style="7" customWidth="1"/>
    <col min="6" max="6" width="17.7109375" style="77" customWidth="1"/>
    <col min="7" max="16384" width="11.42578125" style="77"/>
  </cols>
  <sheetData>
    <row r="1" spans="1:6" ht="11.25" customHeight="1" x14ac:dyDescent="0.2">
      <c r="A1" s="3" t="s">
        <v>43</v>
      </c>
      <c r="B1" s="3"/>
      <c r="C1" s="237"/>
      <c r="D1" s="237"/>
      <c r="E1" s="237"/>
      <c r="F1" s="5"/>
    </row>
    <row r="2" spans="1:6" ht="11.25" customHeight="1" x14ac:dyDescent="0.2">
      <c r="A2" s="3" t="s">
        <v>99</v>
      </c>
      <c r="B2" s="3"/>
      <c r="C2" s="237"/>
      <c r="D2" s="237"/>
      <c r="E2" s="237"/>
    </row>
    <row r="3" spans="1:6" ht="11.25" customHeight="1" x14ac:dyDescent="0.2">
      <c r="A3" s="3"/>
      <c r="B3" s="3"/>
      <c r="C3" s="237"/>
      <c r="D3" s="237"/>
      <c r="E3" s="237"/>
    </row>
    <row r="4" spans="1:6" ht="11.25" customHeight="1" x14ac:dyDescent="0.2"/>
    <row r="5" spans="1:6" ht="11.25" customHeight="1" x14ac:dyDescent="0.2">
      <c r="A5" s="299" t="s">
        <v>287</v>
      </c>
      <c r="B5" s="299"/>
      <c r="C5" s="296"/>
      <c r="D5" s="296"/>
      <c r="E5" s="296"/>
      <c r="F5" s="178" t="s">
        <v>284</v>
      </c>
    </row>
    <row r="6" spans="1:6" s="8" customFormat="1" x14ac:dyDescent="0.2">
      <c r="A6" s="17"/>
      <c r="B6" s="17"/>
      <c r="C6" s="296"/>
      <c r="D6" s="296"/>
      <c r="E6" s="296"/>
    </row>
    <row r="7" spans="1:6" ht="15" customHeight="1" x14ac:dyDescent="0.2">
      <c r="A7" s="216" t="s">
        <v>45</v>
      </c>
      <c r="B7" s="215" t="s">
        <v>46</v>
      </c>
      <c r="C7" s="281" t="s">
        <v>47</v>
      </c>
      <c r="D7" s="281" t="s">
        <v>48</v>
      </c>
      <c r="E7" s="281" t="s">
        <v>49</v>
      </c>
      <c r="F7" s="280" t="s">
        <v>267</v>
      </c>
    </row>
    <row r="8" spans="1:6" x14ac:dyDescent="0.2">
      <c r="A8" s="273" t="s">
        <v>755</v>
      </c>
      <c r="B8" s="273" t="s">
        <v>756</v>
      </c>
      <c r="C8" s="210">
        <v>2550</v>
      </c>
      <c r="D8" s="292">
        <v>2550</v>
      </c>
      <c r="E8" s="292">
        <v>0</v>
      </c>
      <c r="F8" s="291" t="s">
        <v>982</v>
      </c>
    </row>
    <row r="9" spans="1:6" x14ac:dyDescent="0.2">
      <c r="A9" s="273" t="s">
        <v>757</v>
      </c>
      <c r="B9" s="273" t="s">
        <v>758</v>
      </c>
      <c r="C9" s="210">
        <v>2550</v>
      </c>
      <c r="D9" s="292">
        <v>2550</v>
      </c>
      <c r="E9" s="292">
        <v>0</v>
      </c>
      <c r="F9" s="291" t="s">
        <v>982</v>
      </c>
    </row>
    <row r="10" spans="1:6" x14ac:dyDescent="0.2">
      <c r="A10" s="273" t="s">
        <v>759</v>
      </c>
      <c r="B10" s="273" t="s">
        <v>760</v>
      </c>
      <c r="C10" s="210">
        <v>2550</v>
      </c>
      <c r="D10" s="292">
        <v>2550</v>
      </c>
      <c r="E10" s="292">
        <v>0</v>
      </c>
      <c r="F10" s="291" t="s">
        <v>982</v>
      </c>
    </row>
    <row r="11" spans="1:6" x14ac:dyDescent="0.2">
      <c r="A11" s="273" t="s">
        <v>761</v>
      </c>
      <c r="B11" s="273" t="s">
        <v>762</v>
      </c>
      <c r="C11" s="210">
        <v>2550</v>
      </c>
      <c r="D11" s="292">
        <v>2550</v>
      </c>
      <c r="E11" s="292">
        <v>0</v>
      </c>
      <c r="F11" s="291" t="s">
        <v>982</v>
      </c>
    </row>
    <row r="12" spans="1:6" x14ac:dyDescent="0.2">
      <c r="A12" s="273" t="s">
        <v>763</v>
      </c>
      <c r="B12" s="273" t="s">
        <v>764</v>
      </c>
      <c r="C12" s="210">
        <v>2550</v>
      </c>
      <c r="D12" s="292">
        <v>2550</v>
      </c>
      <c r="E12" s="292">
        <v>0</v>
      </c>
      <c r="F12" s="291" t="s">
        <v>982</v>
      </c>
    </row>
    <row r="13" spans="1:6" x14ac:dyDescent="0.2">
      <c r="A13" s="273" t="s">
        <v>765</v>
      </c>
      <c r="B13" s="273" t="s">
        <v>766</v>
      </c>
      <c r="C13" s="210">
        <v>2550</v>
      </c>
      <c r="D13" s="292">
        <v>2550</v>
      </c>
      <c r="E13" s="292">
        <v>0</v>
      </c>
      <c r="F13" s="291" t="s">
        <v>982</v>
      </c>
    </row>
    <row r="14" spans="1:6" x14ac:dyDescent="0.2">
      <c r="A14" s="273" t="s">
        <v>767</v>
      </c>
      <c r="B14" s="273" t="s">
        <v>768</v>
      </c>
      <c r="C14" s="210">
        <v>2550</v>
      </c>
      <c r="D14" s="292">
        <v>2550</v>
      </c>
      <c r="E14" s="292">
        <v>0</v>
      </c>
      <c r="F14" s="291" t="s">
        <v>982</v>
      </c>
    </row>
    <row r="15" spans="1:6" x14ac:dyDescent="0.2">
      <c r="A15" s="273" t="s">
        <v>769</v>
      </c>
      <c r="B15" s="273" t="s">
        <v>770</v>
      </c>
      <c r="C15" s="210">
        <v>2550</v>
      </c>
      <c r="D15" s="292">
        <v>2550</v>
      </c>
      <c r="E15" s="292">
        <v>0</v>
      </c>
      <c r="F15" s="291" t="s">
        <v>982</v>
      </c>
    </row>
    <row r="16" spans="1:6" x14ac:dyDescent="0.2">
      <c r="A16" s="273" t="s">
        <v>771</v>
      </c>
      <c r="B16" s="273" t="s">
        <v>772</v>
      </c>
      <c r="C16" s="210">
        <v>2910.2</v>
      </c>
      <c r="D16" s="292">
        <v>2910.2</v>
      </c>
      <c r="E16" s="292">
        <v>0</v>
      </c>
      <c r="F16" s="291" t="s">
        <v>982</v>
      </c>
    </row>
    <row r="17" spans="1:6" x14ac:dyDescent="0.2">
      <c r="A17" s="273" t="s">
        <v>773</v>
      </c>
      <c r="B17" s="273" t="s">
        <v>774</v>
      </c>
      <c r="C17" s="210">
        <v>2910.2</v>
      </c>
      <c r="D17" s="292">
        <v>2910.2</v>
      </c>
      <c r="E17" s="292">
        <v>0</v>
      </c>
      <c r="F17" s="291" t="s">
        <v>982</v>
      </c>
    </row>
    <row r="18" spans="1:6" x14ac:dyDescent="0.2">
      <c r="A18" s="273" t="s">
        <v>775</v>
      </c>
      <c r="B18" s="273" t="s">
        <v>776</v>
      </c>
      <c r="C18" s="210">
        <v>2910.2</v>
      </c>
      <c r="D18" s="292">
        <v>2910.2</v>
      </c>
      <c r="E18" s="292">
        <v>0</v>
      </c>
      <c r="F18" s="291" t="s">
        <v>982</v>
      </c>
    </row>
    <row r="19" spans="1:6" x14ac:dyDescent="0.2">
      <c r="A19" s="273" t="s">
        <v>777</v>
      </c>
      <c r="B19" s="273" t="s">
        <v>778</v>
      </c>
      <c r="C19" s="210">
        <v>2910.2</v>
      </c>
      <c r="D19" s="292">
        <v>2910.2</v>
      </c>
      <c r="E19" s="292">
        <v>0</v>
      </c>
      <c r="F19" s="291" t="s">
        <v>982</v>
      </c>
    </row>
    <row r="20" spans="1:6" x14ac:dyDescent="0.2">
      <c r="A20" s="273" t="s">
        <v>779</v>
      </c>
      <c r="B20" s="273" t="s">
        <v>780</v>
      </c>
      <c r="C20" s="210">
        <v>2910.2</v>
      </c>
      <c r="D20" s="292">
        <v>2910.2</v>
      </c>
      <c r="E20" s="292">
        <v>0</v>
      </c>
      <c r="F20" s="291" t="s">
        <v>982</v>
      </c>
    </row>
    <row r="21" spans="1:6" x14ac:dyDescent="0.2">
      <c r="A21" s="273" t="s">
        <v>781</v>
      </c>
      <c r="B21" s="273" t="s">
        <v>782</v>
      </c>
      <c r="C21" s="210">
        <v>2910</v>
      </c>
      <c r="D21" s="292">
        <v>2910</v>
      </c>
      <c r="E21" s="292">
        <v>0</v>
      </c>
      <c r="F21" s="291" t="s">
        <v>982</v>
      </c>
    </row>
    <row r="22" spans="1:6" x14ac:dyDescent="0.2">
      <c r="A22" s="273" t="s">
        <v>783</v>
      </c>
      <c r="B22" s="273" t="s">
        <v>784</v>
      </c>
      <c r="C22" s="210">
        <v>2910</v>
      </c>
      <c r="D22" s="292">
        <v>2910</v>
      </c>
      <c r="E22" s="292">
        <v>0</v>
      </c>
      <c r="F22" s="291" t="s">
        <v>982</v>
      </c>
    </row>
    <row r="23" spans="1:6" x14ac:dyDescent="0.2">
      <c r="A23" s="273" t="s">
        <v>785</v>
      </c>
      <c r="B23" s="273" t="s">
        <v>786</v>
      </c>
      <c r="C23" s="210">
        <v>2910</v>
      </c>
      <c r="D23" s="292">
        <v>2910</v>
      </c>
      <c r="E23" s="292">
        <v>0</v>
      </c>
      <c r="F23" s="291" t="s">
        <v>982</v>
      </c>
    </row>
    <row r="24" spans="1:6" x14ac:dyDescent="0.2">
      <c r="A24" s="273" t="s">
        <v>787</v>
      </c>
      <c r="B24" s="273" t="s">
        <v>788</v>
      </c>
      <c r="C24" s="210">
        <v>2910</v>
      </c>
      <c r="D24" s="292">
        <v>2910</v>
      </c>
      <c r="E24" s="292">
        <v>0</v>
      </c>
      <c r="F24" s="291" t="s">
        <v>982</v>
      </c>
    </row>
    <row r="25" spans="1:6" x14ac:dyDescent="0.2">
      <c r="A25" s="273" t="s">
        <v>789</v>
      </c>
      <c r="B25" s="273">
        <v>37270513206</v>
      </c>
      <c r="C25" s="210">
        <v>45000</v>
      </c>
      <c r="D25" s="292">
        <v>45000</v>
      </c>
      <c r="E25" s="292">
        <v>0</v>
      </c>
      <c r="F25" s="291" t="s">
        <v>982</v>
      </c>
    </row>
    <row r="26" spans="1:6" x14ac:dyDescent="0.2">
      <c r="A26" s="273" t="s">
        <v>790</v>
      </c>
      <c r="B26" s="273" t="s">
        <v>791</v>
      </c>
      <c r="C26" s="210">
        <v>2900</v>
      </c>
      <c r="D26" s="292">
        <v>2900</v>
      </c>
      <c r="E26" s="292">
        <v>0</v>
      </c>
      <c r="F26" s="291" t="s">
        <v>982</v>
      </c>
    </row>
    <row r="27" spans="1:6" x14ac:dyDescent="0.2">
      <c r="A27" s="273" t="s">
        <v>792</v>
      </c>
      <c r="B27" s="273" t="s">
        <v>793</v>
      </c>
      <c r="C27" s="210">
        <v>48720</v>
      </c>
      <c r="D27" s="292">
        <v>48720</v>
      </c>
      <c r="E27" s="292">
        <v>0</v>
      </c>
      <c r="F27" s="291" t="s">
        <v>982</v>
      </c>
    </row>
    <row r="28" spans="1:6" x14ac:dyDescent="0.2">
      <c r="A28" s="273" t="s">
        <v>794</v>
      </c>
      <c r="B28" s="273" t="s">
        <v>795</v>
      </c>
      <c r="C28" s="210">
        <v>18708.48</v>
      </c>
      <c r="D28" s="292">
        <v>18708.48</v>
      </c>
      <c r="E28" s="292">
        <v>0</v>
      </c>
      <c r="F28" s="291" t="s">
        <v>982</v>
      </c>
    </row>
    <row r="29" spans="1:6" x14ac:dyDescent="0.2">
      <c r="A29" s="273" t="s">
        <v>796</v>
      </c>
      <c r="B29" s="273" t="s">
        <v>797</v>
      </c>
      <c r="C29" s="210">
        <v>14615.9</v>
      </c>
      <c r="D29" s="292">
        <v>14615.9</v>
      </c>
      <c r="E29" s="292">
        <v>0</v>
      </c>
      <c r="F29" s="291" t="s">
        <v>982</v>
      </c>
    </row>
    <row r="30" spans="1:6" x14ac:dyDescent="0.2">
      <c r="A30" s="273"/>
      <c r="B30" s="273"/>
      <c r="C30" s="210"/>
      <c r="D30" s="292"/>
      <c r="E30" s="292"/>
      <c r="F30" s="291"/>
    </row>
    <row r="31" spans="1:6" x14ac:dyDescent="0.2">
      <c r="A31" s="50"/>
      <c r="B31" s="50" t="s">
        <v>286</v>
      </c>
      <c r="C31" s="232">
        <f>SUM(C8:C30)</f>
        <v>176535.38</v>
      </c>
      <c r="D31" s="232">
        <f>SUM(D8:D30)</f>
        <v>176535.38</v>
      </c>
      <c r="E31" s="232">
        <f>SUM(E8:E30)</f>
        <v>0</v>
      </c>
      <c r="F31" s="50"/>
    </row>
    <row r="32" spans="1:6" x14ac:dyDescent="0.2">
      <c r="A32" s="48"/>
      <c r="B32" s="48"/>
      <c r="C32" s="219"/>
      <c r="D32" s="219"/>
      <c r="E32" s="219"/>
      <c r="F32" s="48"/>
    </row>
    <row r="33" spans="1:6" x14ac:dyDescent="0.2">
      <c r="A33" s="48"/>
      <c r="B33" s="48"/>
      <c r="C33" s="219"/>
      <c r="D33" s="219"/>
      <c r="E33" s="219"/>
      <c r="F33" s="48"/>
    </row>
    <row r="34" spans="1:6" ht="11.25" customHeight="1" x14ac:dyDescent="0.2">
      <c r="A34" s="298" t="s">
        <v>285</v>
      </c>
      <c r="B34" s="297"/>
      <c r="C34" s="296"/>
      <c r="D34" s="296"/>
      <c r="E34" s="296"/>
      <c r="F34" s="178" t="s">
        <v>284</v>
      </c>
    </row>
    <row r="35" spans="1:6" x14ac:dyDescent="0.2">
      <c r="A35" s="276"/>
      <c r="B35" s="276"/>
      <c r="C35" s="277"/>
      <c r="D35" s="277"/>
      <c r="E35" s="277"/>
    </row>
    <row r="36" spans="1:6" ht="15" customHeight="1" x14ac:dyDescent="0.2">
      <c r="A36" s="216" t="s">
        <v>45</v>
      </c>
      <c r="B36" s="215" t="s">
        <v>46</v>
      </c>
      <c r="C36" s="281" t="s">
        <v>47</v>
      </c>
      <c r="D36" s="281" t="s">
        <v>48</v>
      </c>
      <c r="E36" s="281" t="s">
        <v>49</v>
      </c>
      <c r="F36" s="280" t="s">
        <v>267</v>
      </c>
    </row>
    <row r="37" spans="1:6" ht="11.25" customHeight="1" x14ac:dyDescent="0.2">
      <c r="A37" s="211" t="s">
        <v>798</v>
      </c>
      <c r="B37" s="273" t="s">
        <v>799</v>
      </c>
      <c r="C37" s="210">
        <v>-75937.25</v>
      </c>
      <c r="D37" s="210">
        <v>-82557.320000000007</v>
      </c>
      <c r="E37" s="210">
        <v>-6620.07</v>
      </c>
      <c r="F37" s="291" t="s">
        <v>995</v>
      </c>
    </row>
    <row r="38" spans="1:6" ht="11.25" customHeight="1" x14ac:dyDescent="0.2">
      <c r="A38" s="211"/>
      <c r="B38" s="273"/>
      <c r="C38" s="210"/>
      <c r="D38" s="210"/>
      <c r="E38" s="210"/>
      <c r="F38" s="291"/>
    </row>
    <row r="39" spans="1:6" x14ac:dyDescent="0.2">
      <c r="A39" s="211"/>
      <c r="B39" s="273"/>
      <c r="C39" s="210"/>
      <c r="D39" s="210"/>
      <c r="E39" s="210"/>
      <c r="F39" s="291"/>
    </row>
    <row r="40" spans="1:6" x14ac:dyDescent="0.2">
      <c r="A40" s="50"/>
      <c r="B40" s="50" t="s">
        <v>283</v>
      </c>
      <c r="C40" s="232">
        <f>SUM(C37:C39)</f>
        <v>-75937.25</v>
      </c>
      <c r="D40" s="232">
        <f>SUM(D37:D39)</f>
        <v>-82557.320000000007</v>
      </c>
      <c r="E40" s="232">
        <f>SUM(E37:E39)</f>
        <v>-6620.07</v>
      </c>
      <c r="F40" s="50"/>
    </row>
    <row r="41" spans="1:6" x14ac:dyDescent="0.2">
      <c r="A41" s="48"/>
      <c r="B41" s="48"/>
      <c r="C41" s="219"/>
      <c r="D41" s="219"/>
      <c r="E41" s="219"/>
      <c r="F41" s="48"/>
    </row>
    <row r="42" spans="1:6" x14ac:dyDescent="0.2">
      <c r="A42" s="48"/>
      <c r="B42" s="48"/>
      <c r="C42" s="219"/>
      <c r="D42" s="219"/>
      <c r="E42" s="219"/>
      <c r="F42" s="48"/>
    </row>
    <row r="43" spans="1:6" ht="11.25" customHeight="1" x14ac:dyDescent="0.2">
      <c r="A43" s="295" t="s">
        <v>282</v>
      </c>
      <c r="B43" s="294"/>
      <c r="C43" s="293"/>
      <c r="D43" s="293"/>
      <c r="E43" s="282"/>
      <c r="F43" s="258" t="s">
        <v>281</v>
      </c>
    </row>
    <row r="44" spans="1:6" x14ac:dyDescent="0.2">
      <c r="A44" s="269"/>
      <c r="B44" s="269"/>
      <c r="C44" s="217"/>
    </row>
    <row r="45" spans="1:6" ht="15" customHeight="1" x14ac:dyDescent="0.2">
      <c r="A45" s="216" t="s">
        <v>45</v>
      </c>
      <c r="B45" s="215" t="s">
        <v>46</v>
      </c>
      <c r="C45" s="281" t="s">
        <v>47</v>
      </c>
      <c r="D45" s="281" t="s">
        <v>48</v>
      </c>
      <c r="E45" s="281" t="s">
        <v>49</v>
      </c>
      <c r="F45" s="280" t="s">
        <v>267</v>
      </c>
    </row>
    <row r="46" spans="1:6" x14ac:dyDescent="0.2">
      <c r="A46" s="273" t="s">
        <v>800</v>
      </c>
      <c r="B46" s="273" t="s">
        <v>801</v>
      </c>
      <c r="C46" s="210">
        <v>3496.76</v>
      </c>
      <c r="D46" s="292">
        <v>1415.35</v>
      </c>
      <c r="E46" s="292">
        <v>-2081.41</v>
      </c>
      <c r="F46" s="291" t="s">
        <v>996</v>
      </c>
    </row>
    <row r="47" spans="1:6" x14ac:dyDescent="0.2">
      <c r="A47" s="273" t="s">
        <v>802</v>
      </c>
      <c r="B47" s="273" t="s">
        <v>721</v>
      </c>
      <c r="C47" s="210">
        <v>6109.15</v>
      </c>
      <c r="D47" s="292">
        <v>4457.9399999999996</v>
      </c>
      <c r="E47" s="292">
        <v>-1651.21</v>
      </c>
      <c r="F47" s="291" t="s">
        <v>996</v>
      </c>
    </row>
    <row r="48" spans="1:6" x14ac:dyDescent="0.2">
      <c r="A48" s="273" t="s">
        <v>803</v>
      </c>
      <c r="B48" s="273" t="s">
        <v>725</v>
      </c>
      <c r="C48" s="210">
        <v>0</v>
      </c>
      <c r="D48" s="292">
        <v>4077.46</v>
      </c>
      <c r="E48" s="292">
        <v>4077.46</v>
      </c>
      <c r="F48" s="291" t="s">
        <v>996</v>
      </c>
    </row>
    <row r="49" spans="1:6" x14ac:dyDescent="0.2">
      <c r="A49" s="273" t="s">
        <v>804</v>
      </c>
      <c r="B49" s="273" t="s">
        <v>805</v>
      </c>
      <c r="C49" s="210">
        <v>5303.07</v>
      </c>
      <c r="D49" s="292">
        <v>3988.63</v>
      </c>
      <c r="E49" s="292">
        <v>-1314.44</v>
      </c>
      <c r="F49" s="291" t="s">
        <v>996</v>
      </c>
    </row>
    <row r="50" spans="1:6" x14ac:dyDescent="0.2">
      <c r="A50" s="273" t="s">
        <v>806</v>
      </c>
      <c r="B50" s="273" t="s">
        <v>807</v>
      </c>
      <c r="C50" s="210">
        <v>2419</v>
      </c>
      <c r="D50" s="292">
        <v>2419</v>
      </c>
      <c r="E50" s="292">
        <v>0</v>
      </c>
      <c r="F50" s="291" t="s">
        <v>997</v>
      </c>
    </row>
    <row r="51" spans="1:6" x14ac:dyDescent="0.2">
      <c r="A51" s="273"/>
      <c r="B51" s="273"/>
      <c r="C51" s="210"/>
      <c r="D51" s="292"/>
      <c r="E51" s="292"/>
      <c r="F51" s="291"/>
    </row>
    <row r="52" spans="1:6" x14ac:dyDescent="0.2">
      <c r="A52" s="290"/>
      <c r="B52" s="290" t="s">
        <v>280</v>
      </c>
      <c r="C52" s="289">
        <f>SUM(C46:C51)</f>
        <v>17327.98</v>
      </c>
      <c r="D52" s="289">
        <f>SUM(D46:D51)</f>
        <v>16358.380000000001</v>
      </c>
      <c r="E52" s="289">
        <f>SUM(E46:E51)</f>
        <v>-969.59999999999991</v>
      </c>
      <c r="F52" s="289"/>
    </row>
    <row r="53" spans="1:6" x14ac:dyDescent="0.2">
      <c r="A53" s="288"/>
      <c r="B53" s="286"/>
      <c r="C53" s="287"/>
      <c r="D53" s="287"/>
      <c r="E53" s="287"/>
      <c r="F53" s="286"/>
    </row>
  </sheetData>
  <dataValidations count="6">
    <dataValidation allowBlank="1" showInputMessage="1" showErrorMessage="1" prompt="Importe final del periodo que corresponde la información financiera trimestral que se presenta." sqref="D7 D36 D45"/>
    <dataValidation allowBlank="1" showInputMessage="1" showErrorMessage="1" prompt="Saldo al 31 de diciembre del año anterior del ejercio que se presenta." sqref="C7 C36 C45"/>
    <dataValidation allowBlank="1" showInputMessage="1" showErrorMessage="1" prompt="Corresponde al número de la cuenta de acuerdo al Plan de Cuentas emitido por el CONAC (DOF 23/12/2015)." sqref="A7 A36 A45"/>
    <dataValidation allowBlank="1" showInputMessage="1" showErrorMessage="1" prompt="Indicar el medio como se está amortizando el intangible, por tiempo, por uso." sqref="F7 F45 F36"/>
    <dataValidation allowBlank="1" showInputMessage="1" showErrorMessage="1" prompt="Diferencia entre el saldo final y el inicial presentados." sqref="E7 E45 E36"/>
    <dataValidation allowBlank="1" showInputMessage="1" showErrorMessage="1" prompt="Corresponde al nombre o descripción de la cuenta de acuerdo al Plan de Cuentas emitido por el CONAC." sqref="B7 B45 B36"/>
  </dataValidation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6" t="s">
        <v>103</v>
      </c>
      <c r="B2" s="467"/>
      <c r="C2" s="89"/>
      <c r="D2" s="89"/>
      <c r="E2" s="89"/>
      <c r="F2" s="10"/>
    </row>
    <row r="3" spans="1:6" ht="12" thickBot="1" x14ac:dyDescent="0.25">
      <c r="A3" s="90"/>
      <c r="B3" s="90"/>
      <c r="C3" s="89"/>
      <c r="D3" s="89"/>
      <c r="E3" s="89"/>
      <c r="F3" s="10"/>
    </row>
    <row r="4" spans="1:6" ht="14.1" customHeight="1" x14ac:dyDescent="0.2">
      <c r="A4" s="125" t="s">
        <v>194</v>
      </c>
      <c r="B4" s="82"/>
      <c r="C4" s="82"/>
      <c r="D4" s="82"/>
      <c r="E4" s="82"/>
      <c r="F4" s="83"/>
    </row>
    <row r="5" spans="1:6" ht="14.1" customHeight="1" x14ac:dyDescent="0.2">
      <c r="A5" s="127" t="s">
        <v>104</v>
      </c>
      <c r="B5" s="12"/>
      <c r="C5" s="12"/>
      <c r="D5" s="12"/>
      <c r="E5" s="12"/>
      <c r="F5" s="84"/>
    </row>
    <row r="6" spans="1:6" ht="14.1" customHeight="1" x14ac:dyDescent="0.2">
      <c r="A6" s="147" t="s">
        <v>128</v>
      </c>
      <c r="B6" s="92"/>
      <c r="C6" s="92"/>
      <c r="D6" s="92"/>
      <c r="E6" s="92"/>
      <c r="F6" s="84"/>
    </row>
    <row r="7" spans="1:6" ht="14.1" customHeight="1" x14ac:dyDescent="0.2">
      <c r="A7" s="147" t="s">
        <v>129</v>
      </c>
      <c r="B7" s="93"/>
      <c r="C7" s="93"/>
      <c r="D7" s="93"/>
      <c r="E7" s="93"/>
      <c r="F7" s="94"/>
    </row>
    <row r="8" spans="1:6" ht="14.1" customHeight="1" x14ac:dyDescent="0.2">
      <c r="A8" s="147" t="s">
        <v>130</v>
      </c>
      <c r="B8" s="12"/>
      <c r="C8" s="22"/>
      <c r="D8" s="22"/>
      <c r="E8" s="22"/>
      <c r="F8" s="84"/>
    </row>
    <row r="9" spans="1:6" ht="14.1" customHeight="1" thickBot="1" x14ac:dyDescent="0.25">
      <c r="A9" s="148" t="s">
        <v>132</v>
      </c>
      <c r="B9" s="85"/>
      <c r="C9" s="85"/>
      <c r="D9" s="85"/>
      <c r="E9" s="85"/>
      <c r="F9" s="86"/>
    </row>
    <row r="10" spans="1:6" x14ac:dyDescent="0.2">
      <c r="A10" s="76"/>
      <c r="B10" s="76"/>
      <c r="C10" s="76"/>
      <c r="D10" s="76"/>
      <c r="E10" s="76"/>
      <c r="F10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E18" sqref="E18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99</v>
      </c>
      <c r="B2" s="3"/>
      <c r="C2" s="3"/>
      <c r="D2" s="3"/>
      <c r="E2" s="3"/>
      <c r="F2" s="3"/>
      <c r="G2" s="3"/>
      <c r="H2" s="77"/>
    </row>
    <row r="3" spans="1:17" ht="15.75" x14ac:dyDescent="0.25">
      <c r="A3" s="3"/>
      <c r="B3" s="3"/>
      <c r="C3" s="3"/>
      <c r="D3" s="440" t="s">
        <v>479</v>
      </c>
      <c r="E3" s="3"/>
      <c r="F3" s="3"/>
      <c r="G3" s="3"/>
      <c r="H3" s="77"/>
    </row>
    <row r="4" spans="1:17" ht="11.25" customHeight="1" x14ac:dyDescent="0.2">
      <c r="A4" s="77"/>
      <c r="B4" s="77"/>
      <c r="C4" s="77"/>
      <c r="D4" s="77"/>
      <c r="E4" s="77"/>
      <c r="F4" s="77"/>
      <c r="G4" s="3"/>
      <c r="H4" s="77"/>
    </row>
    <row r="5" spans="1:17" ht="11.25" customHeight="1" x14ac:dyDescent="0.2">
      <c r="A5" s="19" t="s">
        <v>51</v>
      </c>
      <c r="B5" s="20"/>
      <c r="C5" s="77"/>
      <c r="D5" s="77"/>
      <c r="E5" s="17"/>
      <c r="F5" s="17"/>
      <c r="G5" s="17"/>
      <c r="H5" s="178" t="s">
        <v>50</v>
      </c>
    </row>
    <row r="6" spans="1:17" x14ac:dyDescent="0.2">
      <c r="J6" s="476"/>
      <c r="K6" s="476"/>
      <c r="L6" s="476"/>
      <c r="M6" s="476"/>
      <c r="N6" s="476"/>
      <c r="O6" s="476"/>
      <c r="P6" s="476"/>
      <c r="Q6" s="476"/>
    </row>
    <row r="7" spans="1:17" x14ac:dyDescent="0.2">
      <c r="A7" s="3" t="s">
        <v>52</v>
      </c>
    </row>
    <row r="8" spans="1:17" ht="52.5" customHeight="1" x14ac:dyDescent="0.2">
      <c r="A8" s="477" t="s">
        <v>53</v>
      </c>
      <c r="B8" s="477"/>
      <c r="C8" s="477"/>
      <c r="D8" s="477"/>
      <c r="E8" s="477"/>
      <c r="F8" s="477"/>
      <c r="G8" s="477"/>
      <c r="H8" s="47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16" zoomScaleNormal="100" zoomScaleSheetLayoutView="90" workbookViewId="0">
      <selection activeCell="B10" sqref="B1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49" customWidth="1"/>
    <col min="6" max="6" width="14.7109375" style="8" customWidth="1"/>
    <col min="7" max="16384" width="11.42578125" style="8"/>
  </cols>
  <sheetData>
    <row r="1" spans="1:6" s="77" customFormat="1" x14ac:dyDescent="0.2">
      <c r="A1" s="3" t="s">
        <v>43</v>
      </c>
      <c r="B1" s="3"/>
      <c r="C1" s="237"/>
      <c r="D1" s="229"/>
      <c r="E1" s="4"/>
      <c r="F1" s="5"/>
    </row>
    <row r="2" spans="1:6" s="77" customFormat="1" x14ac:dyDescent="0.2">
      <c r="A2" s="3" t="s">
        <v>99</v>
      </c>
      <c r="B2" s="3"/>
      <c r="C2" s="237"/>
      <c r="D2" s="229"/>
      <c r="E2" s="4"/>
    </row>
    <row r="3" spans="1:6" s="77" customFormat="1" ht="15.75" x14ac:dyDescent="0.25">
      <c r="B3" s="440" t="s">
        <v>479</v>
      </c>
      <c r="C3" s="7"/>
      <c r="D3" s="229"/>
      <c r="E3" s="4"/>
    </row>
    <row r="4" spans="1:6" s="77" customFormat="1" x14ac:dyDescent="0.2">
      <c r="C4" s="7"/>
      <c r="D4" s="229"/>
      <c r="E4" s="4"/>
    </row>
    <row r="5" spans="1:6" s="77" customFormat="1" ht="11.25" customHeight="1" x14ac:dyDescent="0.2">
      <c r="A5" s="205" t="s">
        <v>478</v>
      </c>
      <c r="B5" s="218"/>
      <c r="C5" s="7"/>
      <c r="D5" s="237"/>
      <c r="E5" s="178" t="s">
        <v>204</v>
      </c>
    </row>
    <row r="6" spans="1:6" s="77" customFormat="1" x14ac:dyDescent="0.2">
      <c r="A6" s="239"/>
      <c r="B6" s="239"/>
      <c r="C6" s="238"/>
      <c r="D6" s="3"/>
      <c r="E6" s="237"/>
      <c r="F6" s="3"/>
    </row>
    <row r="7" spans="1:6" ht="15" customHeight="1" x14ac:dyDescent="0.2">
      <c r="A7" s="216" t="s">
        <v>45</v>
      </c>
      <c r="B7" s="215" t="s">
        <v>46</v>
      </c>
      <c r="C7" s="213" t="s">
        <v>203</v>
      </c>
      <c r="D7" s="214" t="s">
        <v>202</v>
      </c>
      <c r="E7" s="213" t="s">
        <v>201</v>
      </c>
    </row>
    <row r="8" spans="1:6" ht="11.25" customHeight="1" x14ac:dyDescent="0.2">
      <c r="A8" s="211"/>
      <c r="B8" s="211"/>
      <c r="C8" s="210"/>
      <c r="D8" s="235"/>
      <c r="E8" s="210"/>
    </row>
    <row r="9" spans="1:6" ht="11.25" customHeight="1" x14ac:dyDescent="0.2">
      <c r="A9" s="211"/>
      <c r="B9" s="211"/>
      <c r="C9" s="210"/>
      <c r="D9" s="235"/>
      <c r="E9" s="210"/>
    </row>
    <row r="10" spans="1:6" ht="11.25" customHeight="1" x14ac:dyDescent="0.2">
      <c r="A10" s="211"/>
      <c r="B10" s="211"/>
      <c r="C10" s="210"/>
      <c r="D10" s="235"/>
      <c r="E10" s="210"/>
    </row>
    <row r="11" spans="1:6" ht="11.25" customHeight="1" x14ac:dyDescent="0.2">
      <c r="A11" s="211"/>
      <c r="B11" s="211"/>
      <c r="C11" s="210"/>
      <c r="D11" s="235"/>
      <c r="E11" s="210"/>
    </row>
    <row r="12" spans="1:6" ht="11.25" customHeight="1" x14ac:dyDescent="0.2">
      <c r="A12" s="211"/>
      <c r="B12" s="211"/>
      <c r="C12" s="210"/>
      <c r="D12" s="235"/>
      <c r="E12" s="210"/>
    </row>
    <row r="13" spans="1:6" ht="11.25" customHeight="1" x14ac:dyDescent="0.2">
      <c r="A13" s="211"/>
      <c r="B13" s="211"/>
      <c r="C13" s="210"/>
      <c r="D13" s="235"/>
      <c r="E13" s="210"/>
    </row>
    <row r="14" spans="1:6" ht="11.25" customHeight="1" x14ac:dyDescent="0.2">
      <c r="A14" s="211"/>
      <c r="B14" s="211"/>
      <c r="C14" s="210"/>
      <c r="D14" s="235"/>
      <c r="E14" s="210"/>
    </row>
    <row r="15" spans="1:6" ht="11.25" customHeight="1" x14ac:dyDescent="0.2">
      <c r="A15" s="211"/>
      <c r="B15" s="211"/>
      <c r="C15" s="210"/>
      <c r="D15" s="235"/>
      <c r="E15" s="210"/>
    </row>
    <row r="16" spans="1:6" ht="11.25" customHeight="1" x14ac:dyDescent="0.2">
      <c r="A16" s="211"/>
      <c r="B16" s="211"/>
      <c r="C16" s="210"/>
      <c r="D16" s="235"/>
      <c r="E16" s="210"/>
    </row>
    <row r="17" spans="1:6" ht="11.25" customHeight="1" x14ac:dyDescent="0.2">
      <c r="A17" s="211"/>
      <c r="B17" s="211"/>
      <c r="C17" s="210"/>
      <c r="D17" s="235"/>
      <c r="E17" s="210"/>
    </row>
    <row r="18" spans="1:6" x14ac:dyDescent="0.2">
      <c r="A18" s="211"/>
      <c r="B18" s="211"/>
      <c r="C18" s="210"/>
      <c r="D18" s="235"/>
      <c r="E18" s="210"/>
    </row>
    <row r="19" spans="1:6" x14ac:dyDescent="0.2">
      <c r="A19" s="211"/>
      <c r="B19" s="211"/>
      <c r="C19" s="210"/>
      <c r="D19" s="235"/>
      <c r="E19" s="210"/>
    </row>
    <row r="20" spans="1:6" x14ac:dyDescent="0.2">
      <c r="A20" s="236"/>
      <c r="B20" s="236"/>
      <c r="C20" s="234"/>
      <c r="D20" s="235"/>
      <c r="E20" s="234"/>
    </row>
    <row r="21" spans="1:6" x14ac:dyDescent="0.2">
      <c r="A21" s="233"/>
      <c r="B21" s="233" t="s">
        <v>210</v>
      </c>
      <c r="C21" s="220">
        <f>SUM(C8:C20)</f>
        <v>0</v>
      </c>
      <c r="D21" s="232"/>
      <c r="E21" s="220"/>
    </row>
    <row r="22" spans="1:6" x14ac:dyDescent="0.2">
      <c r="A22" s="231"/>
      <c r="B22" s="231"/>
      <c r="C22" s="230"/>
      <c r="D22" s="231"/>
      <c r="E22" s="230"/>
    </row>
    <row r="23" spans="1:6" x14ac:dyDescent="0.2">
      <c r="A23" s="231"/>
      <c r="B23" s="231"/>
      <c r="C23" s="230"/>
      <c r="D23" s="231"/>
      <c r="E23" s="230"/>
    </row>
    <row r="24" spans="1:6" ht="11.25" customHeight="1" x14ac:dyDescent="0.2">
      <c r="A24" s="205" t="s">
        <v>209</v>
      </c>
      <c r="B24" s="218"/>
      <c r="C24" s="217"/>
      <c r="D24" s="178" t="s">
        <v>204</v>
      </c>
    </row>
    <row r="25" spans="1:6" x14ac:dyDescent="0.2">
      <c r="A25" s="77"/>
      <c r="B25" s="77"/>
      <c r="C25" s="7"/>
      <c r="D25" s="229"/>
      <c r="E25" s="4"/>
      <c r="F25" s="77"/>
    </row>
    <row r="26" spans="1:6" ht="15" customHeight="1" x14ac:dyDescent="0.2">
      <c r="A26" s="216" t="s">
        <v>45</v>
      </c>
      <c r="B26" s="215" t="s">
        <v>46</v>
      </c>
      <c r="C26" s="213" t="s">
        <v>203</v>
      </c>
      <c r="D26" s="214" t="s">
        <v>202</v>
      </c>
      <c r="E26" s="228"/>
    </row>
    <row r="27" spans="1:6" ht="11.25" customHeight="1" x14ac:dyDescent="0.2">
      <c r="A27" s="226"/>
      <c r="B27" s="225"/>
      <c r="C27" s="224"/>
      <c r="D27" s="210"/>
      <c r="E27" s="10"/>
    </row>
    <row r="28" spans="1:6" ht="11.25" customHeight="1" x14ac:dyDescent="0.2">
      <c r="A28" s="226"/>
      <c r="B28" s="225"/>
      <c r="C28" s="224"/>
      <c r="D28" s="210"/>
      <c r="E28" s="10"/>
    </row>
    <row r="29" spans="1:6" ht="11.25" customHeight="1" x14ac:dyDescent="0.2">
      <c r="A29" s="226"/>
      <c r="B29" s="225"/>
      <c r="C29" s="224"/>
      <c r="D29" s="210"/>
      <c r="E29" s="10"/>
    </row>
    <row r="30" spans="1:6" ht="11.25" customHeight="1" x14ac:dyDescent="0.2">
      <c r="A30" s="226"/>
      <c r="B30" s="225"/>
      <c r="C30" s="224"/>
      <c r="D30" s="210"/>
      <c r="E30" s="10"/>
    </row>
    <row r="31" spans="1:6" ht="11.25" customHeight="1" x14ac:dyDescent="0.2">
      <c r="A31" s="226"/>
      <c r="B31" s="225"/>
      <c r="C31" s="224"/>
      <c r="D31" s="210"/>
      <c r="E31" s="10"/>
    </row>
    <row r="32" spans="1:6" ht="11.25" customHeight="1" x14ac:dyDescent="0.2">
      <c r="A32" s="226"/>
      <c r="B32" s="225"/>
      <c r="C32" s="224"/>
      <c r="D32" s="210"/>
      <c r="E32" s="10"/>
    </row>
    <row r="33" spans="1:5" ht="11.25" customHeight="1" x14ac:dyDescent="0.2">
      <c r="A33" s="226"/>
      <c r="B33" s="225"/>
      <c r="C33" s="224"/>
      <c r="D33" s="210"/>
      <c r="E33" s="10"/>
    </row>
    <row r="34" spans="1:5" ht="11.25" customHeight="1" x14ac:dyDescent="0.2">
      <c r="A34" s="226"/>
      <c r="B34" s="225"/>
      <c r="C34" s="224"/>
      <c r="D34" s="210"/>
      <c r="E34" s="10"/>
    </row>
    <row r="35" spans="1:5" ht="11.25" customHeight="1" x14ac:dyDescent="0.2">
      <c r="A35" s="226"/>
      <c r="B35" s="225"/>
      <c r="C35" s="224"/>
      <c r="D35" s="210"/>
      <c r="E35" s="10"/>
    </row>
    <row r="36" spans="1:5" ht="11.25" customHeight="1" x14ac:dyDescent="0.2">
      <c r="A36" s="226"/>
      <c r="B36" s="225"/>
      <c r="C36" s="224"/>
      <c r="D36" s="210"/>
      <c r="E36" s="10"/>
    </row>
    <row r="37" spans="1:5" ht="11.25" customHeight="1" x14ac:dyDescent="0.2">
      <c r="A37" s="226"/>
      <c r="B37" s="225"/>
      <c r="C37" s="224"/>
      <c r="D37" s="210"/>
      <c r="E37" s="10"/>
    </row>
    <row r="38" spans="1:5" ht="11.25" customHeight="1" x14ac:dyDescent="0.2">
      <c r="A38" s="226"/>
      <c r="B38" s="225"/>
      <c r="C38" s="224"/>
      <c r="D38" s="210"/>
      <c r="E38" s="10"/>
    </row>
    <row r="39" spans="1:5" ht="11.25" customHeight="1" x14ac:dyDescent="0.2">
      <c r="A39" s="226"/>
      <c r="B39" s="225"/>
      <c r="C39" s="224"/>
      <c r="D39" s="210"/>
      <c r="E39" s="10"/>
    </row>
    <row r="40" spans="1:5" ht="11.25" customHeight="1" x14ac:dyDescent="0.2">
      <c r="A40" s="226"/>
      <c r="B40" s="225"/>
      <c r="C40" s="224"/>
      <c r="D40" s="210"/>
      <c r="E40" s="10"/>
    </row>
    <row r="41" spans="1:5" ht="11.25" customHeight="1" x14ac:dyDescent="0.2">
      <c r="A41" s="226"/>
      <c r="B41" s="225"/>
      <c r="C41" s="224"/>
      <c r="D41" s="210"/>
      <c r="E41" s="10"/>
    </row>
    <row r="42" spans="1:5" ht="11.25" customHeight="1" x14ac:dyDescent="0.2">
      <c r="A42" s="226"/>
      <c r="B42" s="225"/>
      <c r="C42" s="224"/>
      <c r="D42" s="210"/>
      <c r="E42" s="10"/>
    </row>
    <row r="43" spans="1:5" ht="11.25" customHeight="1" x14ac:dyDescent="0.2">
      <c r="A43" s="226"/>
      <c r="B43" s="225"/>
      <c r="C43" s="224"/>
      <c r="D43" s="210"/>
      <c r="E43" s="10"/>
    </row>
    <row r="44" spans="1:5" ht="11.25" customHeight="1" x14ac:dyDescent="0.2">
      <c r="A44" s="226"/>
      <c r="B44" s="225"/>
      <c r="C44" s="224"/>
      <c r="D44" s="210"/>
      <c r="E44" s="10"/>
    </row>
    <row r="45" spans="1:5" ht="11.25" customHeight="1" x14ac:dyDescent="0.2">
      <c r="A45" s="226"/>
      <c r="B45" s="225"/>
      <c r="C45" s="224"/>
      <c r="D45" s="210"/>
      <c r="E45" s="10"/>
    </row>
    <row r="46" spans="1:5" ht="11.25" customHeight="1" x14ac:dyDescent="0.2">
      <c r="A46" s="226"/>
      <c r="B46" s="225"/>
      <c r="C46" s="224"/>
      <c r="D46" s="210"/>
      <c r="E46" s="10"/>
    </row>
    <row r="47" spans="1:5" ht="11.25" customHeight="1" x14ac:dyDescent="0.2">
      <c r="A47" s="226"/>
      <c r="B47" s="225"/>
      <c r="C47" s="224"/>
      <c r="D47" s="210"/>
      <c r="E47" s="10"/>
    </row>
    <row r="48" spans="1:5" ht="11.25" customHeight="1" x14ac:dyDescent="0.2">
      <c r="A48" s="226"/>
      <c r="B48" s="225"/>
      <c r="C48" s="224"/>
      <c r="D48" s="210"/>
      <c r="E48" s="10"/>
    </row>
    <row r="49" spans="1:6" ht="11.25" customHeight="1" x14ac:dyDescent="0.2">
      <c r="A49" s="226"/>
      <c r="B49" s="225"/>
      <c r="C49" s="224"/>
      <c r="D49" s="210"/>
      <c r="E49" s="10"/>
    </row>
    <row r="50" spans="1:6" ht="11.25" customHeight="1" x14ac:dyDescent="0.2">
      <c r="A50" s="226"/>
      <c r="B50" s="225"/>
      <c r="C50" s="224"/>
      <c r="D50" s="210"/>
      <c r="E50" s="10"/>
    </row>
    <row r="51" spans="1:6" ht="11.25" customHeight="1" x14ac:dyDescent="0.2">
      <c r="A51" s="226"/>
      <c r="B51" s="225"/>
      <c r="C51" s="224"/>
      <c r="D51" s="210"/>
      <c r="E51" s="10"/>
    </row>
    <row r="52" spans="1:6" x14ac:dyDescent="0.2">
      <c r="A52" s="223"/>
      <c r="B52" s="223" t="s">
        <v>208</v>
      </c>
      <c r="C52" s="222">
        <f>SUM(C27:C51)</f>
        <v>0</v>
      </c>
      <c r="D52" s="227"/>
      <c r="E52" s="11"/>
    </row>
    <row r="53" spans="1:6" x14ac:dyDescent="0.2">
      <c r="A53" s="48"/>
      <c r="B53" s="48"/>
      <c r="C53" s="219"/>
      <c r="D53" s="48"/>
      <c r="E53" s="219"/>
      <c r="F53" s="77"/>
    </row>
    <row r="54" spans="1:6" x14ac:dyDescent="0.2">
      <c r="A54" s="48"/>
      <c r="B54" s="48"/>
      <c r="C54" s="219"/>
      <c r="D54" s="48"/>
      <c r="E54" s="219"/>
      <c r="F54" s="77"/>
    </row>
    <row r="55" spans="1:6" ht="11.25" customHeight="1" x14ac:dyDescent="0.2">
      <c r="A55" s="205" t="s">
        <v>207</v>
      </c>
      <c r="B55" s="218"/>
      <c r="C55" s="217"/>
      <c r="D55" s="77"/>
      <c r="E55" s="178" t="s">
        <v>204</v>
      </c>
    </row>
    <row r="56" spans="1:6" x14ac:dyDescent="0.2">
      <c r="A56" s="77"/>
      <c r="B56" s="77"/>
      <c r="C56" s="7"/>
      <c r="D56" s="77"/>
      <c r="E56" s="7"/>
      <c r="F56" s="77"/>
    </row>
    <row r="57" spans="1:6" ht="15" customHeight="1" x14ac:dyDescent="0.2">
      <c r="A57" s="216" t="s">
        <v>45</v>
      </c>
      <c r="B57" s="215" t="s">
        <v>46</v>
      </c>
      <c r="C57" s="213" t="s">
        <v>203</v>
      </c>
      <c r="D57" s="214" t="s">
        <v>202</v>
      </c>
      <c r="E57" s="213" t="s">
        <v>201</v>
      </c>
      <c r="F57" s="212"/>
    </row>
    <row r="58" spans="1:6" x14ac:dyDescent="0.2">
      <c r="A58" s="226"/>
      <c r="B58" s="225"/>
      <c r="C58" s="224"/>
      <c r="D58" s="224"/>
      <c r="E58" s="210"/>
      <c r="F58" s="10"/>
    </row>
    <row r="59" spans="1:6" x14ac:dyDescent="0.2">
      <c r="A59" s="226"/>
      <c r="B59" s="225"/>
      <c r="C59" s="224"/>
      <c r="D59" s="224"/>
      <c r="E59" s="210"/>
      <c r="F59" s="10"/>
    </row>
    <row r="60" spans="1:6" x14ac:dyDescent="0.2">
      <c r="A60" s="226"/>
      <c r="B60" s="225"/>
      <c r="C60" s="224"/>
      <c r="D60" s="224"/>
      <c r="E60" s="210"/>
      <c r="F60" s="10"/>
    </row>
    <row r="61" spans="1:6" x14ac:dyDescent="0.2">
      <c r="A61" s="226"/>
      <c r="B61" s="225"/>
      <c r="C61" s="224"/>
      <c r="D61" s="224"/>
      <c r="E61" s="210"/>
      <c r="F61" s="10"/>
    </row>
    <row r="62" spans="1:6" x14ac:dyDescent="0.2">
      <c r="A62" s="226"/>
      <c r="B62" s="225"/>
      <c r="C62" s="224"/>
      <c r="D62" s="224"/>
      <c r="E62" s="210"/>
      <c r="F62" s="10"/>
    </row>
    <row r="63" spans="1:6" x14ac:dyDescent="0.2">
      <c r="A63" s="226"/>
      <c r="B63" s="225"/>
      <c r="C63" s="224"/>
      <c r="D63" s="224"/>
      <c r="E63" s="210"/>
      <c r="F63" s="10"/>
    </row>
    <row r="64" spans="1:6" x14ac:dyDescent="0.2">
      <c r="A64" s="226"/>
      <c r="B64" s="225"/>
      <c r="C64" s="224"/>
      <c r="D64" s="224"/>
      <c r="E64" s="210"/>
      <c r="F64" s="10"/>
    </row>
    <row r="65" spans="1:6" x14ac:dyDescent="0.2">
      <c r="A65" s="223"/>
      <c r="B65" s="223" t="s">
        <v>206</v>
      </c>
      <c r="C65" s="222">
        <f>SUM(C58:C64)</f>
        <v>0</v>
      </c>
      <c r="D65" s="221"/>
      <c r="E65" s="220"/>
      <c r="F65" s="11"/>
    </row>
    <row r="66" spans="1:6" x14ac:dyDescent="0.2">
      <c r="A66" s="48"/>
      <c r="B66" s="48"/>
      <c r="C66" s="219"/>
      <c r="D66" s="48"/>
      <c r="E66" s="219"/>
      <c r="F66" s="77"/>
    </row>
    <row r="67" spans="1:6" x14ac:dyDescent="0.2">
      <c r="A67" s="48"/>
      <c r="B67" s="48"/>
      <c r="C67" s="219"/>
      <c r="D67" s="48"/>
      <c r="E67" s="219"/>
      <c r="F67" s="77"/>
    </row>
    <row r="68" spans="1:6" ht="11.25" customHeight="1" x14ac:dyDescent="0.2">
      <c r="A68" s="205" t="s">
        <v>205</v>
      </c>
      <c r="B68" s="218"/>
      <c r="C68" s="217"/>
      <c r="D68" s="77"/>
      <c r="E68" s="178" t="s">
        <v>204</v>
      </c>
    </row>
    <row r="69" spans="1:6" x14ac:dyDescent="0.2">
      <c r="A69" s="77"/>
      <c r="B69" s="77"/>
      <c r="C69" s="7"/>
      <c r="D69" s="77"/>
      <c r="E69" s="7"/>
      <c r="F69" s="77"/>
    </row>
    <row r="70" spans="1:6" ht="15" customHeight="1" x14ac:dyDescent="0.2">
      <c r="A70" s="216" t="s">
        <v>45</v>
      </c>
      <c r="B70" s="215" t="s">
        <v>46</v>
      </c>
      <c r="C70" s="213" t="s">
        <v>203</v>
      </c>
      <c r="D70" s="214" t="s">
        <v>202</v>
      </c>
      <c r="E70" s="213" t="s">
        <v>201</v>
      </c>
      <c r="F70" s="212"/>
    </row>
    <row r="71" spans="1:6" x14ac:dyDescent="0.2">
      <c r="A71" s="211"/>
      <c r="B71" s="211"/>
      <c r="C71" s="210"/>
      <c r="D71" s="210"/>
      <c r="E71" s="210"/>
      <c r="F71" s="10"/>
    </row>
    <row r="72" spans="1:6" x14ac:dyDescent="0.2">
      <c r="A72" s="211"/>
      <c r="B72" s="211"/>
      <c r="C72" s="210"/>
      <c r="D72" s="210"/>
      <c r="E72" s="210"/>
      <c r="F72" s="10"/>
    </row>
    <row r="73" spans="1:6" x14ac:dyDescent="0.2">
      <c r="A73" s="211"/>
      <c r="B73" s="211"/>
      <c r="C73" s="210"/>
      <c r="D73" s="210"/>
      <c r="E73" s="210"/>
      <c r="F73" s="10"/>
    </row>
    <row r="74" spans="1:6" x14ac:dyDescent="0.2">
      <c r="A74" s="211"/>
      <c r="B74" s="211"/>
      <c r="C74" s="210"/>
      <c r="D74" s="210"/>
      <c r="E74" s="210"/>
      <c r="F74" s="10"/>
    </row>
    <row r="75" spans="1:6" x14ac:dyDescent="0.2">
      <c r="A75" s="211"/>
      <c r="B75" s="211"/>
      <c r="C75" s="210"/>
      <c r="D75" s="210"/>
      <c r="E75" s="210"/>
      <c r="F75" s="10"/>
    </row>
    <row r="76" spans="1:6" x14ac:dyDescent="0.2">
      <c r="A76" s="211"/>
      <c r="B76" s="211"/>
      <c r="C76" s="210"/>
      <c r="D76" s="210"/>
      <c r="E76" s="210"/>
      <c r="F76" s="10"/>
    </row>
    <row r="77" spans="1:6" x14ac:dyDescent="0.2">
      <c r="A77" s="211"/>
      <c r="B77" s="211"/>
      <c r="C77" s="210"/>
      <c r="D77" s="210"/>
      <c r="E77" s="210"/>
      <c r="F77" s="10"/>
    </row>
    <row r="78" spans="1:6" x14ac:dyDescent="0.2">
      <c r="A78" s="209"/>
      <c r="B78" s="209" t="s">
        <v>200</v>
      </c>
      <c r="C78" s="208">
        <f>SUM(C71:C77)</f>
        <v>0</v>
      </c>
      <c r="D78" s="207"/>
      <c r="E78" s="206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75"/>
    </row>
    <row r="5" spans="1:17" ht="11.25" customHeight="1" x14ac:dyDescent="0.2">
      <c r="A5" s="19" t="s">
        <v>51</v>
      </c>
      <c r="B5" s="20"/>
      <c r="C5" s="75"/>
      <c r="D5" s="75"/>
      <c r="E5" s="17"/>
      <c r="F5" s="17"/>
      <c r="G5" s="17"/>
      <c r="H5" s="74" t="s">
        <v>50</v>
      </c>
    </row>
    <row r="6" spans="1:17" x14ac:dyDescent="0.2">
      <c r="J6" s="476"/>
      <c r="K6" s="476"/>
      <c r="L6" s="476"/>
      <c r="M6" s="476"/>
      <c r="N6" s="476"/>
      <c r="O6" s="476"/>
      <c r="P6" s="476"/>
      <c r="Q6" s="476"/>
    </row>
    <row r="7" spans="1:17" x14ac:dyDescent="0.2">
      <c r="A7" s="3" t="s">
        <v>52</v>
      </c>
    </row>
    <row r="8" spans="1:17" ht="52.5" customHeight="1" x14ac:dyDescent="0.2">
      <c r="A8" s="477" t="s">
        <v>53</v>
      </c>
      <c r="B8" s="477"/>
      <c r="C8" s="477"/>
      <c r="D8" s="477"/>
      <c r="E8" s="477"/>
      <c r="F8" s="477"/>
      <c r="G8" s="477"/>
      <c r="H8" s="47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C22" sqref="C22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4" width="17.7109375" style="77" customWidth="1"/>
    <col min="5" max="16384" width="11.42578125" style="77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99</v>
      </c>
      <c r="B2" s="21"/>
      <c r="C2" s="4"/>
    </row>
    <row r="3" spans="1:4" ht="15.75" x14ac:dyDescent="0.25">
      <c r="A3" s="12"/>
      <c r="B3" s="442" t="s">
        <v>479</v>
      </c>
      <c r="C3" s="22"/>
      <c r="D3" s="12"/>
    </row>
    <row r="4" spans="1:4" x14ac:dyDescent="0.2">
      <c r="A4" s="12"/>
      <c r="B4" s="12"/>
      <c r="C4" s="22"/>
      <c r="D4" s="12"/>
    </row>
    <row r="5" spans="1:4" s="246" customFormat="1" ht="11.25" customHeight="1" x14ac:dyDescent="0.25">
      <c r="A5" s="299" t="s">
        <v>292</v>
      </c>
      <c r="B5" s="309"/>
      <c r="C5" s="308"/>
      <c r="D5" s="307" t="s">
        <v>289</v>
      </c>
    </row>
    <row r="6" spans="1:4" x14ac:dyDescent="0.2">
      <c r="A6" s="305"/>
      <c r="B6" s="305"/>
      <c r="C6" s="306"/>
      <c r="D6" s="305"/>
    </row>
    <row r="7" spans="1:4" ht="15" customHeight="1" x14ac:dyDescent="0.2">
      <c r="A7" s="216" t="s">
        <v>45</v>
      </c>
      <c r="B7" s="215" t="s">
        <v>46</v>
      </c>
      <c r="C7" s="213" t="s">
        <v>203</v>
      </c>
      <c r="D7" s="304" t="s">
        <v>221</v>
      </c>
    </row>
    <row r="8" spans="1:4" x14ac:dyDescent="0.2">
      <c r="A8" s="275"/>
      <c r="B8" s="275"/>
      <c r="C8" s="219"/>
      <c r="D8" s="303"/>
    </row>
    <row r="9" spans="1:4" x14ac:dyDescent="0.2">
      <c r="A9" s="275"/>
      <c r="B9" s="275"/>
      <c r="C9" s="302"/>
      <c r="D9" s="303"/>
    </row>
    <row r="10" spans="1:4" x14ac:dyDescent="0.2">
      <c r="A10" s="275"/>
      <c r="B10" s="275"/>
      <c r="C10" s="302"/>
      <c r="D10" s="301"/>
    </row>
    <row r="11" spans="1:4" x14ac:dyDescent="0.2">
      <c r="A11" s="241"/>
      <c r="B11" s="241" t="s">
        <v>291</v>
      </c>
      <c r="C11" s="221">
        <f>SUM(C8:C10)</f>
        <v>0</v>
      </c>
      <c r="D11" s="300"/>
    </row>
    <row r="14" spans="1:4" ht="11.25" customHeight="1" x14ac:dyDescent="0.2">
      <c r="A14" s="299" t="s">
        <v>290</v>
      </c>
      <c r="B14" s="309"/>
      <c r="C14" s="308"/>
      <c r="D14" s="307" t="s">
        <v>289</v>
      </c>
    </row>
    <row r="15" spans="1:4" x14ac:dyDescent="0.2">
      <c r="A15" s="305"/>
      <c r="B15" s="305"/>
      <c r="C15" s="306"/>
      <c r="D15" s="305"/>
    </row>
    <row r="16" spans="1:4" ht="15" customHeight="1" x14ac:dyDescent="0.2">
      <c r="A16" s="216" t="s">
        <v>45</v>
      </c>
      <c r="B16" s="215" t="s">
        <v>46</v>
      </c>
      <c r="C16" s="213" t="s">
        <v>203</v>
      </c>
      <c r="D16" s="304" t="s">
        <v>221</v>
      </c>
    </row>
    <row r="17" spans="1:4" x14ac:dyDescent="0.2">
      <c r="A17" s="275"/>
      <c r="B17" s="275"/>
      <c r="C17" s="219"/>
      <c r="D17" s="303"/>
    </row>
    <row r="18" spans="1:4" x14ac:dyDescent="0.2">
      <c r="A18" s="275"/>
      <c r="B18" s="275"/>
      <c r="C18" s="302"/>
      <c r="D18" s="303"/>
    </row>
    <row r="19" spans="1:4" x14ac:dyDescent="0.2">
      <c r="A19" s="275"/>
      <c r="B19" s="275"/>
      <c r="C19" s="302"/>
      <c r="D19" s="301"/>
    </row>
    <row r="20" spans="1:4" x14ac:dyDescent="0.2">
      <c r="A20" s="241"/>
      <c r="B20" s="241" t="s">
        <v>288</v>
      </c>
      <c r="C20" s="221">
        <f>SUM(C17:C19)</f>
        <v>0</v>
      </c>
      <c r="D20" s="30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6" t="s">
        <v>103</v>
      </c>
      <c r="B2" s="467"/>
      <c r="C2" s="76"/>
      <c r="D2" s="76"/>
    </row>
    <row r="3" spans="1:4" ht="12" thickBot="1" x14ac:dyDescent="0.25">
      <c r="A3" s="76"/>
      <c r="B3" s="76"/>
      <c r="C3" s="76"/>
      <c r="D3" s="76"/>
    </row>
    <row r="4" spans="1:4" ht="14.1" customHeight="1" x14ac:dyDescent="0.2">
      <c r="A4" s="125" t="s">
        <v>194</v>
      </c>
      <c r="B4" s="82"/>
      <c r="C4" s="82"/>
      <c r="D4" s="83"/>
    </row>
    <row r="5" spans="1:4" ht="14.1" customHeight="1" x14ac:dyDescent="0.2">
      <c r="A5" s="127" t="s">
        <v>104</v>
      </c>
      <c r="B5" s="12"/>
      <c r="C5" s="12"/>
      <c r="D5" s="84"/>
    </row>
    <row r="6" spans="1:4" ht="14.1" customHeight="1" x14ac:dyDescent="0.2">
      <c r="A6" s="127" t="s">
        <v>133</v>
      </c>
      <c r="B6" s="93"/>
      <c r="C6" s="93"/>
      <c r="D6" s="94"/>
    </row>
    <row r="7" spans="1:4" ht="14.1" customHeight="1" thickBot="1" x14ac:dyDescent="0.25">
      <c r="A7" s="132" t="s">
        <v>134</v>
      </c>
      <c r="B7" s="85"/>
      <c r="C7" s="85"/>
      <c r="D7" s="86"/>
    </row>
    <row r="8" spans="1:4" x14ac:dyDescent="0.2">
      <c r="A8" s="76"/>
      <c r="B8" s="76"/>
      <c r="C8" s="76"/>
      <c r="D8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D13" sqref="D13"/>
    </sheetView>
  </sheetViews>
  <sheetFormatPr baseColWidth="10" defaultColWidth="13.7109375" defaultRowHeight="11.25" x14ac:dyDescent="0.2"/>
  <cols>
    <col min="1" max="1" width="20.7109375" style="77" customWidth="1"/>
    <col min="2" max="2" width="50.7109375" style="77" customWidth="1"/>
    <col min="3" max="7" width="17.7109375" style="7" customWidth="1"/>
    <col min="8" max="8" width="27.7109375" style="77" customWidth="1"/>
    <col min="9" max="16384" width="13.7109375" style="77"/>
  </cols>
  <sheetData>
    <row r="1" spans="1:8" ht="11.25" customHeight="1" x14ac:dyDescent="0.2">
      <c r="A1" s="3" t="s">
        <v>43</v>
      </c>
      <c r="B1" s="3"/>
      <c r="C1" s="237"/>
      <c r="D1" s="237"/>
      <c r="E1" s="237"/>
      <c r="F1" s="237"/>
      <c r="G1" s="237"/>
      <c r="H1" s="5"/>
    </row>
    <row r="2" spans="1:8" x14ac:dyDescent="0.2">
      <c r="A2" s="3" t="s">
        <v>99</v>
      </c>
      <c r="B2" s="3"/>
      <c r="C2" s="237"/>
      <c r="D2" s="237"/>
      <c r="E2" s="237"/>
      <c r="F2" s="237"/>
      <c r="G2" s="23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05" t="s">
        <v>297</v>
      </c>
      <c r="B5" s="178"/>
      <c r="C5" s="23"/>
      <c r="D5" s="23"/>
      <c r="E5" s="23"/>
      <c r="F5" s="23"/>
      <c r="G5" s="23"/>
      <c r="H5" s="313" t="s">
        <v>294</v>
      </c>
    </row>
    <row r="6" spans="1:8" x14ac:dyDescent="0.2">
      <c r="A6" s="276"/>
    </row>
    <row r="7" spans="1:8" ht="15" customHeight="1" x14ac:dyDescent="0.2">
      <c r="A7" s="216" t="s">
        <v>45</v>
      </c>
      <c r="B7" s="215" t="s">
        <v>46</v>
      </c>
      <c r="C7" s="213" t="s">
        <v>203</v>
      </c>
      <c r="D7" s="255" t="s">
        <v>225</v>
      </c>
      <c r="E7" s="255" t="s">
        <v>224</v>
      </c>
      <c r="F7" s="255" t="s">
        <v>223</v>
      </c>
      <c r="G7" s="254" t="s">
        <v>222</v>
      </c>
      <c r="H7" s="215" t="s">
        <v>221</v>
      </c>
    </row>
    <row r="8" spans="1:8" ht="23.25" customHeight="1" x14ac:dyDescent="0.2">
      <c r="A8" s="451" t="s">
        <v>808</v>
      </c>
      <c r="B8" s="451" t="s">
        <v>809</v>
      </c>
      <c r="C8" s="450">
        <v>26463.96</v>
      </c>
      <c r="D8" s="450">
        <v>26463.96</v>
      </c>
      <c r="E8" s="450"/>
      <c r="F8" s="450"/>
      <c r="G8" s="450"/>
      <c r="H8" s="454" t="s">
        <v>983</v>
      </c>
    </row>
    <row r="9" spans="1:8" ht="21" customHeight="1" x14ac:dyDescent="0.2">
      <c r="A9" s="451" t="s">
        <v>810</v>
      </c>
      <c r="B9" s="451" t="s">
        <v>811</v>
      </c>
      <c r="C9" s="450">
        <v>6445.18</v>
      </c>
      <c r="D9" s="450">
        <v>6445.18</v>
      </c>
      <c r="E9" s="450"/>
      <c r="F9" s="450"/>
      <c r="G9" s="450"/>
      <c r="H9" s="454" t="s">
        <v>983</v>
      </c>
    </row>
    <row r="10" spans="1:8" ht="22.5" customHeight="1" x14ac:dyDescent="0.2">
      <c r="A10" s="451" t="s">
        <v>812</v>
      </c>
      <c r="B10" s="451" t="s">
        <v>813</v>
      </c>
      <c r="C10" s="450">
        <v>7775.61</v>
      </c>
      <c r="D10" s="450">
        <v>7775.61</v>
      </c>
      <c r="E10" s="450"/>
      <c r="F10" s="450"/>
      <c r="G10" s="450"/>
      <c r="H10" s="454" t="s">
        <v>983</v>
      </c>
    </row>
    <row r="11" spans="1:8" ht="20.25" customHeight="1" x14ac:dyDescent="0.2">
      <c r="A11" s="451" t="s">
        <v>814</v>
      </c>
      <c r="B11" s="451" t="s">
        <v>815</v>
      </c>
      <c r="C11" s="450">
        <v>13813.59</v>
      </c>
      <c r="D11" s="450">
        <v>13813.59</v>
      </c>
      <c r="E11" s="450"/>
      <c r="F11" s="450"/>
      <c r="G11" s="450"/>
      <c r="H11" s="454" t="s">
        <v>983</v>
      </c>
    </row>
    <row r="12" spans="1:8" ht="22.5" customHeight="1" x14ac:dyDescent="0.2">
      <c r="A12" s="451" t="s">
        <v>816</v>
      </c>
      <c r="B12" s="451" t="s">
        <v>817</v>
      </c>
      <c r="C12" s="450">
        <v>1</v>
      </c>
      <c r="D12" s="450">
        <v>1</v>
      </c>
      <c r="E12" s="450"/>
      <c r="F12" s="450"/>
      <c r="G12" s="450"/>
      <c r="H12" s="454" t="s">
        <v>983</v>
      </c>
    </row>
    <row r="13" spans="1:8" ht="20.25" customHeight="1" x14ac:dyDescent="0.2">
      <c r="A13" s="451" t="s">
        <v>818</v>
      </c>
      <c r="B13" s="451" t="s">
        <v>819</v>
      </c>
      <c r="C13" s="450">
        <v>4407.87</v>
      </c>
      <c r="D13" s="450">
        <v>4407.87</v>
      </c>
      <c r="E13" s="450"/>
      <c r="F13" s="450"/>
      <c r="G13" s="450"/>
      <c r="H13" s="454" t="s">
        <v>983</v>
      </c>
    </row>
    <row r="14" spans="1:8" ht="21.75" customHeight="1" x14ac:dyDescent="0.2">
      <c r="A14" s="451" t="s">
        <v>820</v>
      </c>
      <c r="B14" s="451" t="s">
        <v>821</v>
      </c>
      <c r="C14" s="450">
        <v>2065.86</v>
      </c>
      <c r="D14" s="450">
        <v>2065.86</v>
      </c>
      <c r="E14" s="450"/>
      <c r="F14" s="450"/>
      <c r="G14" s="450"/>
      <c r="H14" s="454" t="s">
        <v>983</v>
      </c>
    </row>
    <row r="15" spans="1:8" ht="21" customHeight="1" x14ac:dyDescent="0.2">
      <c r="A15" s="451" t="s">
        <v>822</v>
      </c>
      <c r="B15" s="451" t="s">
        <v>823</v>
      </c>
      <c r="C15" s="450">
        <v>-0.65</v>
      </c>
      <c r="D15" s="450">
        <v>-0.65</v>
      </c>
      <c r="E15" s="450"/>
      <c r="F15" s="450"/>
      <c r="G15" s="450"/>
      <c r="H15" s="454" t="s">
        <v>983</v>
      </c>
    </row>
    <row r="16" spans="1:8" ht="20.25" customHeight="1" x14ac:dyDescent="0.2">
      <c r="A16" s="451" t="s">
        <v>824</v>
      </c>
      <c r="B16" s="451" t="s">
        <v>825</v>
      </c>
      <c r="C16" s="450">
        <v>3027.06</v>
      </c>
      <c r="D16" s="450">
        <v>3027.06</v>
      </c>
      <c r="E16" s="450"/>
      <c r="F16" s="450"/>
      <c r="G16" s="450"/>
      <c r="H16" s="454" t="s">
        <v>983</v>
      </c>
    </row>
    <row r="17" spans="1:8" ht="19.5" customHeight="1" x14ac:dyDescent="0.2">
      <c r="A17" s="451" t="s">
        <v>826</v>
      </c>
      <c r="B17" s="451" t="s">
        <v>827</v>
      </c>
      <c r="C17" s="450">
        <v>2119.88</v>
      </c>
      <c r="D17" s="450">
        <v>2119.88</v>
      </c>
      <c r="E17" s="450"/>
      <c r="F17" s="450"/>
      <c r="G17" s="450"/>
      <c r="H17" s="454" t="s">
        <v>983</v>
      </c>
    </row>
    <row r="18" spans="1:8" x14ac:dyDescent="0.2">
      <c r="A18" s="211"/>
      <c r="B18" s="211"/>
      <c r="C18" s="210"/>
      <c r="D18" s="210"/>
      <c r="E18" s="210"/>
      <c r="F18" s="210"/>
      <c r="G18" s="210"/>
      <c r="H18" s="312"/>
    </row>
    <row r="19" spans="1:8" x14ac:dyDescent="0.2">
      <c r="A19" s="211"/>
      <c r="B19" s="211"/>
      <c r="C19" s="210"/>
      <c r="D19" s="210"/>
      <c r="E19" s="210"/>
      <c r="F19" s="210"/>
      <c r="G19" s="210"/>
      <c r="H19" s="312"/>
    </row>
    <row r="20" spans="1:8" x14ac:dyDescent="0.2">
      <c r="A20" s="211"/>
      <c r="B20" s="211"/>
      <c r="C20" s="210"/>
      <c r="D20" s="210"/>
      <c r="E20" s="210"/>
      <c r="F20" s="210"/>
      <c r="G20" s="210"/>
      <c r="H20" s="312"/>
    </row>
    <row r="21" spans="1:8" x14ac:dyDescent="0.2">
      <c r="A21" s="211"/>
      <c r="B21" s="211"/>
      <c r="C21" s="210"/>
      <c r="D21" s="210"/>
      <c r="E21" s="210"/>
      <c r="F21" s="210"/>
      <c r="G21" s="210"/>
      <c r="H21" s="312"/>
    </row>
    <row r="22" spans="1:8" x14ac:dyDescent="0.2">
      <c r="A22" s="311"/>
      <c r="B22" s="311" t="s">
        <v>296</v>
      </c>
      <c r="C22" s="310">
        <f>SUM(C8:C21)</f>
        <v>66119.360000000001</v>
      </c>
      <c r="D22" s="310">
        <f>SUM(D8:D21)</f>
        <v>66119.360000000001</v>
      </c>
      <c r="E22" s="310">
        <f>SUM(E8:E21)</f>
        <v>0</v>
      </c>
      <c r="F22" s="310">
        <f>SUM(F8:F21)</f>
        <v>0</v>
      </c>
      <c r="G22" s="310">
        <f>SUM(G8:G21)</f>
        <v>0</v>
      </c>
      <c r="H22" s="310"/>
    </row>
    <row r="25" spans="1:8" x14ac:dyDescent="0.2">
      <c r="A25" s="205" t="s">
        <v>295</v>
      </c>
      <c r="B25" s="178"/>
      <c r="C25" s="23"/>
      <c r="D25" s="23"/>
      <c r="E25" s="23"/>
      <c r="F25" s="23"/>
      <c r="G25" s="23"/>
      <c r="H25" s="313" t="s">
        <v>294</v>
      </c>
    </row>
    <row r="26" spans="1:8" x14ac:dyDescent="0.2">
      <c r="A26" s="276"/>
    </row>
    <row r="27" spans="1:8" ht="15" customHeight="1" x14ac:dyDescent="0.2">
      <c r="A27" s="216" t="s">
        <v>45</v>
      </c>
      <c r="B27" s="215" t="s">
        <v>46</v>
      </c>
      <c r="C27" s="213" t="s">
        <v>203</v>
      </c>
      <c r="D27" s="255" t="s">
        <v>225</v>
      </c>
      <c r="E27" s="255" t="s">
        <v>224</v>
      </c>
      <c r="F27" s="255" t="s">
        <v>223</v>
      </c>
      <c r="G27" s="254" t="s">
        <v>222</v>
      </c>
      <c r="H27" s="215" t="s">
        <v>221</v>
      </c>
    </row>
    <row r="28" spans="1:8" x14ac:dyDescent="0.2">
      <c r="A28" s="211"/>
      <c r="B28" s="211"/>
      <c r="C28" s="210"/>
      <c r="D28" s="210"/>
      <c r="E28" s="210"/>
      <c r="F28" s="210"/>
      <c r="G28" s="210"/>
      <c r="H28" s="312"/>
    </row>
    <row r="29" spans="1:8" x14ac:dyDescent="0.2">
      <c r="A29" s="211"/>
      <c r="B29" s="211"/>
      <c r="C29" s="210"/>
      <c r="D29" s="210"/>
      <c r="E29" s="210"/>
      <c r="F29" s="210"/>
      <c r="G29" s="210"/>
      <c r="H29" s="312"/>
    </row>
    <row r="30" spans="1:8" x14ac:dyDescent="0.2">
      <c r="A30" s="211"/>
      <c r="B30" s="211"/>
      <c r="C30" s="210"/>
      <c r="D30" s="210"/>
      <c r="E30" s="210"/>
      <c r="F30" s="210"/>
      <c r="G30" s="210"/>
      <c r="H30" s="312"/>
    </row>
    <row r="31" spans="1:8" x14ac:dyDescent="0.2">
      <c r="A31" s="211"/>
      <c r="B31" s="211"/>
      <c r="C31" s="210"/>
      <c r="D31" s="210"/>
      <c r="E31" s="210"/>
      <c r="F31" s="210"/>
      <c r="G31" s="210"/>
      <c r="H31" s="312"/>
    </row>
    <row r="32" spans="1:8" x14ac:dyDescent="0.2">
      <c r="A32" s="211"/>
      <c r="B32" s="211"/>
      <c r="C32" s="210"/>
      <c r="D32" s="210"/>
      <c r="E32" s="210"/>
      <c r="F32" s="210"/>
      <c r="G32" s="210"/>
      <c r="H32" s="312"/>
    </row>
    <row r="33" spans="1:8" x14ac:dyDescent="0.2">
      <c r="A33" s="211"/>
      <c r="B33" s="211"/>
      <c r="C33" s="210"/>
      <c r="D33" s="210"/>
      <c r="E33" s="210"/>
      <c r="F33" s="210"/>
      <c r="G33" s="210"/>
      <c r="H33" s="312"/>
    </row>
    <row r="34" spans="1:8" x14ac:dyDescent="0.2">
      <c r="A34" s="211"/>
      <c r="B34" s="211"/>
      <c r="C34" s="210"/>
      <c r="D34" s="210"/>
      <c r="E34" s="210"/>
      <c r="F34" s="210"/>
      <c r="G34" s="210"/>
      <c r="H34" s="312"/>
    </row>
    <row r="35" spans="1:8" x14ac:dyDescent="0.2">
      <c r="A35" s="211"/>
      <c r="B35" s="211"/>
      <c r="C35" s="210"/>
      <c r="D35" s="210"/>
      <c r="E35" s="210"/>
      <c r="F35" s="210"/>
      <c r="G35" s="210"/>
      <c r="H35" s="312"/>
    </row>
    <row r="36" spans="1:8" x14ac:dyDescent="0.2">
      <c r="A36" s="211"/>
      <c r="B36" s="211"/>
      <c r="C36" s="210"/>
      <c r="D36" s="210"/>
      <c r="E36" s="210"/>
      <c r="F36" s="210"/>
      <c r="G36" s="210"/>
      <c r="H36" s="312"/>
    </row>
    <row r="37" spans="1:8" x14ac:dyDescent="0.2">
      <c r="A37" s="211"/>
      <c r="B37" s="211"/>
      <c r="C37" s="210"/>
      <c r="D37" s="210"/>
      <c r="E37" s="210"/>
      <c r="F37" s="210"/>
      <c r="G37" s="210"/>
      <c r="H37" s="312"/>
    </row>
    <row r="38" spans="1:8" x14ac:dyDescent="0.2">
      <c r="A38" s="211"/>
      <c r="B38" s="211"/>
      <c r="C38" s="210"/>
      <c r="D38" s="210"/>
      <c r="E38" s="210"/>
      <c r="F38" s="210"/>
      <c r="G38" s="210"/>
      <c r="H38" s="312"/>
    </row>
    <row r="39" spans="1:8" x14ac:dyDescent="0.2">
      <c r="A39" s="211"/>
      <c r="B39" s="211"/>
      <c r="C39" s="210"/>
      <c r="D39" s="210"/>
      <c r="E39" s="210"/>
      <c r="F39" s="210"/>
      <c r="G39" s="210"/>
      <c r="H39" s="312"/>
    </row>
    <row r="40" spans="1:8" x14ac:dyDescent="0.2">
      <c r="A40" s="211"/>
      <c r="B40" s="211"/>
      <c r="C40" s="210"/>
      <c r="D40" s="210"/>
      <c r="E40" s="210"/>
      <c r="F40" s="210"/>
      <c r="G40" s="210"/>
      <c r="H40" s="312"/>
    </row>
    <row r="41" spans="1:8" x14ac:dyDescent="0.2">
      <c r="A41" s="211"/>
      <c r="B41" s="211"/>
      <c r="C41" s="210"/>
      <c r="D41" s="210"/>
      <c r="E41" s="210"/>
      <c r="F41" s="210"/>
      <c r="G41" s="210"/>
      <c r="H41" s="312"/>
    </row>
    <row r="42" spans="1:8" x14ac:dyDescent="0.2">
      <c r="A42" s="311"/>
      <c r="B42" s="311" t="s">
        <v>293</v>
      </c>
      <c r="C42" s="310">
        <f>SUM(C28:C41)</f>
        <v>0</v>
      </c>
      <c r="D42" s="310">
        <f>SUM(D28:D41)</f>
        <v>0</v>
      </c>
      <c r="E42" s="310">
        <f>SUM(E28:E41)</f>
        <v>0</v>
      </c>
      <c r="F42" s="310">
        <f>SUM(F28:F41)</f>
        <v>0</v>
      </c>
      <c r="G42" s="310">
        <f>SUM(G28:G41)</f>
        <v>0</v>
      </c>
      <c r="H42" s="310"/>
    </row>
  </sheetData>
  <dataValidations disablePrompts="1"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0866141732283472" right="0.70866141732283472" top="1.5354330708661419" bottom="0.74803149606299213" header="0.31496062992125984" footer="0.31496062992125984"/>
  <pageSetup scale="65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66" t="s">
        <v>103</v>
      </c>
      <c r="B2" s="467"/>
      <c r="C2" s="76"/>
      <c r="D2" s="76"/>
      <c r="E2" s="76"/>
      <c r="F2" s="76"/>
      <c r="G2" s="76"/>
      <c r="H2" s="76"/>
    </row>
    <row r="3" spans="1:8" ht="12" thickBot="1" x14ac:dyDescent="0.25">
      <c r="A3" s="76"/>
      <c r="B3" s="76"/>
      <c r="C3" s="76"/>
      <c r="D3" s="76"/>
      <c r="E3" s="76"/>
      <c r="F3" s="76"/>
      <c r="G3" s="76"/>
      <c r="H3" s="76"/>
    </row>
    <row r="4" spans="1:8" ht="14.1" customHeight="1" x14ac:dyDescent="0.2">
      <c r="A4" s="125" t="s">
        <v>194</v>
      </c>
      <c r="B4" s="82"/>
      <c r="C4" s="82"/>
      <c r="D4" s="82"/>
      <c r="E4" s="82"/>
      <c r="F4" s="82"/>
      <c r="G4" s="82"/>
      <c r="H4" s="83"/>
    </row>
    <row r="5" spans="1:8" ht="14.1" customHeight="1" x14ac:dyDescent="0.2">
      <c r="A5" s="127" t="s">
        <v>104</v>
      </c>
      <c r="B5" s="12"/>
      <c r="C5" s="12"/>
      <c r="D5" s="12"/>
      <c r="E5" s="12"/>
      <c r="F5" s="12"/>
      <c r="G5" s="12"/>
      <c r="H5" s="84"/>
    </row>
    <row r="6" spans="1:8" ht="14.1" customHeight="1" x14ac:dyDescent="0.2">
      <c r="A6" s="127" t="s">
        <v>133</v>
      </c>
      <c r="B6" s="80"/>
      <c r="C6" s="80"/>
      <c r="D6" s="80"/>
      <c r="E6" s="80"/>
      <c r="F6" s="80"/>
      <c r="G6" s="80"/>
      <c r="H6" s="81"/>
    </row>
    <row r="7" spans="1:8" ht="14.1" customHeight="1" x14ac:dyDescent="0.2">
      <c r="A7" s="135" t="s">
        <v>135</v>
      </c>
      <c r="B7" s="12"/>
      <c r="C7" s="12"/>
      <c r="D7" s="12"/>
      <c r="E7" s="12"/>
      <c r="F7" s="12"/>
      <c r="G7" s="12"/>
      <c r="H7" s="84"/>
    </row>
    <row r="8" spans="1:8" ht="14.1" customHeight="1" x14ac:dyDescent="0.2">
      <c r="A8" s="135" t="s">
        <v>136</v>
      </c>
      <c r="B8" s="12"/>
      <c r="C8" s="12"/>
      <c r="D8" s="12"/>
      <c r="E8" s="12"/>
      <c r="F8" s="12"/>
      <c r="G8" s="12"/>
      <c r="H8" s="84"/>
    </row>
    <row r="9" spans="1:8" ht="14.1" customHeight="1" x14ac:dyDescent="0.2">
      <c r="A9" s="135" t="s">
        <v>137</v>
      </c>
      <c r="B9" s="12"/>
      <c r="C9" s="12"/>
      <c r="D9" s="12"/>
      <c r="E9" s="12"/>
      <c r="F9" s="12"/>
      <c r="G9" s="12"/>
      <c r="H9" s="84"/>
    </row>
    <row r="10" spans="1:8" ht="14.1" customHeight="1" x14ac:dyDescent="0.2">
      <c r="A10" s="135" t="s">
        <v>138</v>
      </c>
      <c r="B10" s="12"/>
      <c r="C10" s="12"/>
      <c r="D10" s="12"/>
      <c r="E10" s="12"/>
      <c r="F10" s="12"/>
      <c r="G10" s="12"/>
      <c r="H10" s="84"/>
    </row>
    <row r="11" spans="1:8" ht="14.1" customHeight="1" thickBot="1" x14ac:dyDescent="0.25">
      <c r="A11" s="149" t="s">
        <v>139</v>
      </c>
      <c r="B11" s="85"/>
      <c r="C11" s="85"/>
      <c r="D11" s="85"/>
      <c r="E11" s="85"/>
      <c r="F11" s="85"/>
      <c r="G11" s="85"/>
      <c r="H11" s="86"/>
    </row>
    <row r="12" spans="1:8" x14ac:dyDescent="0.2">
      <c r="A12" s="76"/>
      <c r="B12" s="76"/>
      <c r="C12" s="76"/>
      <c r="D12" s="76"/>
      <c r="E12" s="76"/>
      <c r="F12" s="76"/>
      <c r="G12" s="76"/>
      <c r="H12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B22" sqref="B22"/>
    </sheetView>
  </sheetViews>
  <sheetFormatPr baseColWidth="10" defaultColWidth="13.7109375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5" width="17.7109375" style="77" customWidth="1"/>
    <col min="6" max="16384" width="13.7109375" style="77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99</v>
      </c>
      <c r="B2" s="3"/>
      <c r="D2" s="7"/>
      <c r="E2" s="5" t="s">
        <v>44</v>
      </c>
    </row>
    <row r="3" spans="1:5" ht="15.75" x14ac:dyDescent="0.25">
      <c r="B3" s="440" t="s">
        <v>479</v>
      </c>
    </row>
    <row r="5" spans="1:5" ht="11.25" customHeight="1" x14ac:dyDescent="0.2">
      <c r="A5" s="322" t="s">
        <v>303</v>
      </c>
      <c r="B5" s="322"/>
      <c r="E5" s="313" t="s">
        <v>300</v>
      </c>
    </row>
    <row r="6" spans="1:5" x14ac:dyDescent="0.2">
      <c r="D6" s="23"/>
    </row>
    <row r="7" spans="1:5" ht="15" customHeight="1" x14ac:dyDescent="0.2">
      <c r="A7" s="216" t="s">
        <v>45</v>
      </c>
      <c r="B7" s="215" t="s">
        <v>46</v>
      </c>
      <c r="C7" s="213" t="s">
        <v>203</v>
      </c>
      <c r="D7" s="213" t="s">
        <v>299</v>
      </c>
      <c r="E7" s="213" t="s">
        <v>221</v>
      </c>
    </row>
    <row r="8" spans="1:5" ht="11.25" customHeight="1" x14ac:dyDescent="0.2">
      <c r="A8" s="211"/>
      <c r="B8" s="211"/>
      <c r="C8" s="312"/>
      <c r="D8" s="312"/>
      <c r="E8" s="291"/>
    </row>
    <row r="9" spans="1:5" x14ac:dyDescent="0.2">
      <c r="A9" s="211"/>
      <c r="B9" s="211"/>
      <c r="C9" s="312"/>
      <c r="D9" s="312"/>
      <c r="E9" s="291"/>
    </row>
    <row r="10" spans="1:5" x14ac:dyDescent="0.2">
      <c r="A10" s="321"/>
      <c r="B10" s="321" t="s">
        <v>302</v>
      </c>
      <c r="C10" s="320">
        <f>SUM(C8:C9)</f>
        <v>0</v>
      </c>
      <c r="D10" s="314"/>
      <c r="E10" s="314"/>
    </row>
    <row r="13" spans="1:5" ht="11.25" customHeight="1" x14ac:dyDescent="0.2">
      <c r="A13" s="205" t="s">
        <v>301</v>
      </c>
      <c r="B13" s="178"/>
      <c r="E13" s="313" t="s">
        <v>300</v>
      </c>
    </row>
    <row r="14" spans="1:5" x14ac:dyDescent="0.2">
      <c r="A14" s="276"/>
    </row>
    <row r="15" spans="1:5" ht="15" customHeight="1" x14ac:dyDescent="0.2">
      <c r="A15" s="216" t="s">
        <v>45</v>
      </c>
      <c r="B15" s="215" t="s">
        <v>46</v>
      </c>
      <c r="C15" s="213" t="s">
        <v>203</v>
      </c>
      <c r="D15" s="213" t="s">
        <v>299</v>
      </c>
      <c r="E15" s="213" t="s">
        <v>221</v>
      </c>
    </row>
    <row r="16" spans="1:5" x14ac:dyDescent="0.2">
      <c r="A16" s="319"/>
      <c r="B16" s="318"/>
      <c r="C16" s="317"/>
      <c r="D16" s="312"/>
      <c r="E16" s="291"/>
    </row>
    <row r="17" spans="1:5" x14ac:dyDescent="0.2">
      <c r="A17" s="211"/>
      <c r="B17" s="316"/>
      <c r="C17" s="312"/>
      <c r="D17" s="312"/>
      <c r="E17" s="291"/>
    </row>
    <row r="18" spans="1:5" x14ac:dyDescent="0.2">
      <c r="A18" s="311"/>
      <c r="B18" s="311" t="s">
        <v>298</v>
      </c>
      <c r="C18" s="315">
        <f>SUM(C16:C17)</f>
        <v>0</v>
      </c>
      <c r="D18" s="314"/>
      <c r="E18" s="31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66" t="s">
        <v>103</v>
      </c>
      <c r="B2" s="467"/>
      <c r="D2" s="76"/>
      <c r="E2" s="76"/>
    </row>
    <row r="3" spans="1:5" ht="12" thickBot="1" x14ac:dyDescent="0.25">
      <c r="A3" s="76"/>
      <c r="B3" s="76"/>
      <c r="D3" s="76"/>
      <c r="E3" s="76"/>
    </row>
    <row r="4" spans="1:5" ht="14.1" customHeight="1" x14ac:dyDescent="0.2">
      <c r="A4" s="125" t="s">
        <v>194</v>
      </c>
      <c r="B4" s="82"/>
      <c r="C4" s="95"/>
      <c r="D4" s="82"/>
      <c r="E4" s="83"/>
    </row>
    <row r="5" spans="1:5" ht="14.1" customHeight="1" x14ac:dyDescent="0.2">
      <c r="A5" s="127" t="s">
        <v>104</v>
      </c>
      <c r="B5" s="12"/>
      <c r="C5" s="13"/>
      <c r="D5" s="12"/>
      <c r="E5" s="84"/>
    </row>
    <row r="6" spans="1:5" ht="14.1" customHeight="1" x14ac:dyDescent="0.2">
      <c r="A6" s="127" t="s">
        <v>133</v>
      </c>
      <c r="B6" s="80"/>
      <c r="C6" s="96"/>
      <c r="D6" s="80"/>
      <c r="E6" s="81"/>
    </row>
    <row r="7" spans="1:5" ht="14.1" customHeight="1" x14ac:dyDescent="0.2">
      <c r="A7" s="144" t="s">
        <v>140</v>
      </c>
      <c r="B7" s="12"/>
      <c r="C7" s="13"/>
      <c r="D7" s="12"/>
      <c r="E7" s="84"/>
    </row>
    <row r="8" spans="1:5" ht="14.1" customHeight="1" thickBot="1" x14ac:dyDescent="0.25">
      <c r="A8" s="132" t="s">
        <v>134</v>
      </c>
      <c r="B8" s="85"/>
      <c r="C8" s="97"/>
      <c r="D8" s="85"/>
      <c r="E8" s="86"/>
    </row>
    <row r="9" spans="1:5" x14ac:dyDescent="0.2">
      <c r="A9" s="76"/>
      <c r="B9" s="76"/>
      <c r="D9" s="76"/>
      <c r="E9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E16" sqref="E16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5" width="17.7109375" style="77" customWidth="1"/>
    <col min="6" max="16384" width="11.42578125" style="77"/>
  </cols>
  <sheetData>
    <row r="1" spans="1:5" s="12" customFormat="1" x14ac:dyDescent="0.2">
      <c r="A1" s="21" t="s">
        <v>43</v>
      </c>
      <c r="B1" s="21"/>
      <c r="C1" s="325"/>
      <c r="D1" s="24"/>
      <c r="E1" s="5"/>
    </row>
    <row r="2" spans="1:5" s="12" customFormat="1" x14ac:dyDescent="0.2">
      <c r="A2" s="21" t="s">
        <v>99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05" t="s">
        <v>311</v>
      </c>
      <c r="B5" s="178"/>
      <c r="C5" s="7"/>
      <c r="D5" s="77"/>
      <c r="E5" s="313" t="s">
        <v>305</v>
      </c>
    </row>
    <row r="6" spans="1:5" s="12" customFormat="1" x14ac:dyDescent="0.2">
      <c r="A6" s="276"/>
      <c r="B6" s="77"/>
      <c r="C6" s="7"/>
      <c r="D6" s="77"/>
      <c r="E6" s="77"/>
    </row>
    <row r="7" spans="1:5" s="12" customFormat="1" ht="15" customHeight="1" x14ac:dyDescent="0.2">
      <c r="A7" s="216" t="s">
        <v>45</v>
      </c>
      <c r="B7" s="215" t="s">
        <v>46</v>
      </c>
      <c r="C7" s="213" t="s">
        <v>203</v>
      </c>
      <c r="D7" s="213" t="s">
        <v>299</v>
      </c>
      <c r="E7" s="213" t="s">
        <v>221</v>
      </c>
    </row>
    <row r="8" spans="1:5" s="12" customFormat="1" x14ac:dyDescent="0.2">
      <c r="A8" s="319"/>
      <c r="B8" s="318"/>
      <c r="C8" s="317"/>
      <c r="D8" s="312"/>
      <c r="E8" s="291"/>
    </row>
    <row r="9" spans="1:5" s="12" customFormat="1" x14ac:dyDescent="0.2">
      <c r="A9" s="211"/>
      <c r="B9" s="316"/>
      <c r="C9" s="312"/>
      <c r="D9" s="312"/>
      <c r="E9" s="291"/>
    </row>
    <row r="10" spans="1:5" s="12" customFormat="1" x14ac:dyDescent="0.2">
      <c r="A10" s="311"/>
      <c r="B10" s="311" t="s">
        <v>310</v>
      </c>
      <c r="C10" s="315">
        <f>SUM(C8:C9)</f>
        <v>0</v>
      </c>
      <c r="D10" s="314"/>
      <c r="E10" s="314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05" t="s">
        <v>309</v>
      </c>
      <c r="B13" s="205"/>
      <c r="C13" s="13"/>
      <c r="D13" s="25"/>
      <c r="E13" s="178" t="s">
        <v>308</v>
      </c>
    </row>
    <row r="14" spans="1:5" s="24" customFormat="1" x14ac:dyDescent="0.2">
      <c r="A14" s="269"/>
      <c r="B14" s="269"/>
      <c r="C14" s="23"/>
      <c r="D14" s="25"/>
    </row>
    <row r="15" spans="1:5" ht="15" customHeight="1" x14ac:dyDescent="0.2">
      <c r="A15" s="216" t="s">
        <v>45</v>
      </c>
      <c r="B15" s="215" t="s">
        <v>46</v>
      </c>
      <c r="C15" s="213" t="s">
        <v>203</v>
      </c>
      <c r="D15" s="213" t="s">
        <v>299</v>
      </c>
      <c r="E15" s="213" t="s">
        <v>221</v>
      </c>
    </row>
    <row r="16" spans="1:5" ht="55.5" customHeight="1" x14ac:dyDescent="0.2">
      <c r="A16" s="455" t="s">
        <v>828</v>
      </c>
      <c r="B16" s="456" t="s">
        <v>829</v>
      </c>
      <c r="C16" s="450">
        <v>243772.12</v>
      </c>
      <c r="D16" s="450" t="s">
        <v>984</v>
      </c>
      <c r="E16" s="448" t="s">
        <v>994</v>
      </c>
    </row>
    <row r="17" spans="1:5" x14ac:dyDescent="0.2">
      <c r="A17" s="226"/>
      <c r="B17" s="264"/>
      <c r="C17" s="210"/>
      <c r="D17" s="210"/>
      <c r="E17" s="291"/>
    </row>
    <row r="18" spans="1:5" x14ac:dyDescent="0.2">
      <c r="A18" s="324"/>
      <c r="B18" s="324" t="s">
        <v>307</v>
      </c>
      <c r="C18" s="323">
        <f>SUM(C16:C17)</f>
        <v>243772.12</v>
      </c>
      <c r="D18" s="232"/>
      <c r="E18" s="232"/>
    </row>
    <row r="21" spans="1:5" x14ac:dyDescent="0.2">
      <c r="A21" s="205" t="s">
        <v>306</v>
      </c>
      <c r="B21" s="178"/>
      <c r="E21" s="313" t="s">
        <v>305</v>
      </c>
    </row>
    <row r="22" spans="1:5" x14ac:dyDescent="0.2">
      <c r="A22" s="276"/>
    </row>
    <row r="23" spans="1:5" ht="15" customHeight="1" x14ac:dyDescent="0.2">
      <c r="A23" s="216" t="s">
        <v>45</v>
      </c>
      <c r="B23" s="215" t="s">
        <v>46</v>
      </c>
      <c r="C23" s="213" t="s">
        <v>203</v>
      </c>
      <c r="D23" s="213" t="s">
        <v>299</v>
      </c>
      <c r="E23" s="213" t="s">
        <v>221</v>
      </c>
    </row>
    <row r="24" spans="1:5" x14ac:dyDescent="0.2">
      <c r="A24" s="319"/>
      <c r="B24" s="318"/>
      <c r="C24" s="317"/>
      <c r="D24" s="312"/>
      <c r="E24" s="291"/>
    </row>
    <row r="25" spans="1:5" x14ac:dyDescent="0.2">
      <c r="A25" s="211"/>
      <c r="B25" s="316"/>
      <c r="C25" s="312"/>
      <c r="D25" s="312"/>
      <c r="E25" s="291"/>
    </row>
    <row r="26" spans="1:5" x14ac:dyDescent="0.2">
      <c r="A26" s="311"/>
      <c r="B26" s="311" t="s">
        <v>304</v>
      </c>
      <c r="C26" s="315">
        <f>SUM(C24:C25)</f>
        <v>0</v>
      </c>
      <c r="D26" s="314"/>
      <c r="E26" s="314"/>
    </row>
  </sheetData>
  <dataValidations disablePrompts="1"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1.3385826771653544" bottom="0.74803149606299213" header="0.31496062992125984" footer="0.31496062992125984"/>
  <pageSetup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66" t="s">
        <v>103</v>
      </c>
      <c r="B2" s="467"/>
      <c r="C2" s="76"/>
      <c r="D2" s="76"/>
      <c r="E2" s="76"/>
    </row>
    <row r="3" spans="1:5" ht="12" thickBot="1" x14ac:dyDescent="0.25">
      <c r="A3" s="76"/>
      <c r="B3" s="76"/>
      <c r="C3" s="76"/>
      <c r="D3" s="76"/>
      <c r="E3" s="76"/>
    </row>
    <row r="4" spans="1:5" ht="14.1" customHeight="1" x14ac:dyDescent="0.2">
      <c r="A4" s="125" t="s">
        <v>194</v>
      </c>
      <c r="B4" s="82"/>
      <c r="C4" s="82"/>
      <c r="D4" s="82"/>
      <c r="E4" s="83"/>
    </row>
    <row r="5" spans="1:5" ht="14.1" customHeight="1" x14ac:dyDescent="0.2">
      <c r="A5" s="127" t="s">
        <v>104</v>
      </c>
      <c r="B5" s="12"/>
      <c r="C5" s="12"/>
      <c r="D5" s="12"/>
      <c r="E5" s="84"/>
    </row>
    <row r="6" spans="1:5" ht="14.1" customHeight="1" x14ac:dyDescent="0.2">
      <c r="A6" s="127" t="s">
        <v>133</v>
      </c>
      <c r="B6" s="93"/>
      <c r="C6" s="93"/>
      <c r="D6" s="93"/>
      <c r="E6" s="94"/>
    </row>
    <row r="7" spans="1:5" ht="14.1" customHeight="1" x14ac:dyDescent="0.2">
      <c r="A7" s="150" t="s">
        <v>140</v>
      </c>
      <c r="B7" s="12"/>
      <c r="C7" s="12"/>
      <c r="D7" s="12"/>
      <c r="E7" s="84"/>
    </row>
    <row r="8" spans="1:5" ht="14.1" customHeight="1" thickBot="1" x14ac:dyDescent="0.25">
      <c r="A8" s="151" t="s">
        <v>134</v>
      </c>
      <c r="B8" s="85"/>
      <c r="C8" s="85"/>
      <c r="D8" s="85"/>
      <c r="E8" s="86"/>
    </row>
    <row r="9" spans="1:5" x14ac:dyDescent="0.2">
      <c r="A9" s="76"/>
      <c r="B9" s="76"/>
      <c r="C9" s="76"/>
      <c r="D9" s="76"/>
      <c r="E9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13" sqref="A13"/>
    </sheetView>
  </sheetViews>
  <sheetFormatPr baseColWidth="10" defaultRowHeight="11.25" x14ac:dyDescent="0.2"/>
  <cols>
    <col min="1" max="1" width="8.7109375" style="177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82"/>
    <col min="29" max="16384" width="11.42578125" style="181"/>
  </cols>
  <sheetData>
    <row r="1" spans="1:28" s="24" customFormat="1" ht="18" customHeight="1" x14ac:dyDescent="0.2">
      <c r="A1" s="480" t="s">
        <v>830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5"/>
      <c r="AB1" s="12"/>
    </row>
    <row r="2" spans="1:28" s="24" customFormat="1" x14ac:dyDescent="0.2">
      <c r="A2" s="77"/>
      <c r="B2" s="77"/>
      <c r="C2" s="77"/>
      <c r="D2" s="77"/>
      <c r="E2" s="77"/>
      <c r="F2" s="7"/>
      <c r="G2" s="7"/>
      <c r="H2" s="7"/>
      <c r="I2" s="7"/>
      <c r="J2" s="7"/>
      <c r="K2" s="7"/>
      <c r="L2" s="7"/>
      <c r="M2" s="7"/>
      <c r="N2" s="7"/>
      <c r="O2" s="7"/>
      <c r="P2" s="77"/>
      <c r="Q2" s="77"/>
      <c r="R2" s="77"/>
      <c r="S2" s="26"/>
      <c r="T2" s="77"/>
      <c r="U2" s="77"/>
      <c r="V2" s="77"/>
      <c r="W2" s="77"/>
      <c r="X2" s="77"/>
      <c r="Y2" s="77"/>
      <c r="Z2" s="77"/>
      <c r="AA2" s="77"/>
      <c r="AB2" s="12"/>
    </row>
    <row r="3" spans="1:28" s="24" customFormat="1" x14ac:dyDescent="0.2">
      <c r="A3" s="77"/>
      <c r="B3" s="77"/>
      <c r="C3" s="77"/>
      <c r="D3" s="77"/>
      <c r="E3" s="77"/>
      <c r="F3" s="7"/>
      <c r="G3" s="7"/>
      <c r="H3" s="7"/>
      <c r="I3" s="7"/>
      <c r="J3" s="7"/>
      <c r="K3" s="7"/>
      <c r="L3" s="7"/>
      <c r="M3" s="7"/>
      <c r="N3" s="7"/>
      <c r="O3" s="7"/>
      <c r="P3" s="77"/>
      <c r="Q3" s="77"/>
      <c r="R3" s="77"/>
      <c r="S3" s="26"/>
      <c r="T3" s="77"/>
      <c r="U3" s="77"/>
      <c r="V3" s="77"/>
      <c r="W3" s="77"/>
      <c r="X3" s="77"/>
      <c r="Y3" s="77"/>
      <c r="Z3" s="77"/>
      <c r="AA3" s="77"/>
      <c r="AB3" s="12"/>
    </row>
    <row r="4" spans="1:28" s="24" customFormat="1" ht="11.25" customHeight="1" x14ac:dyDescent="0.2">
      <c r="A4" s="205" t="s">
        <v>91</v>
      </c>
      <c r="B4" s="175"/>
      <c r="C4" s="175"/>
      <c r="D4" s="175"/>
      <c r="E4" s="176"/>
      <c r="F4" s="13"/>
      <c r="G4" s="13"/>
      <c r="H4" s="13"/>
      <c r="I4" s="13"/>
      <c r="J4" s="27"/>
      <c r="K4" s="27"/>
      <c r="L4" s="27"/>
      <c r="M4" s="27"/>
      <c r="N4" s="27"/>
      <c r="O4" s="7"/>
      <c r="P4" s="481" t="s">
        <v>54</v>
      </c>
      <c r="Q4" s="481"/>
      <c r="R4" s="481"/>
      <c r="S4" s="481"/>
      <c r="T4" s="481"/>
      <c r="U4" s="77"/>
      <c r="V4" s="77"/>
      <c r="W4" s="77"/>
      <c r="X4" s="77"/>
      <c r="Y4" s="77"/>
      <c r="Z4" s="77"/>
      <c r="AA4" s="77"/>
      <c r="AB4" s="12"/>
    </row>
    <row r="5" spans="1:28" s="24" customFormat="1" x14ac:dyDescent="0.2">
      <c r="A5" s="62"/>
      <c r="B5" s="63"/>
      <c r="C5" s="64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65"/>
      <c r="B6" s="482" t="s">
        <v>55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3"/>
    </row>
    <row r="7" spans="1:28" ht="12.95" customHeight="1" x14ac:dyDescent="0.2">
      <c r="A7" s="200"/>
      <c r="B7" s="200"/>
      <c r="C7" s="200"/>
      <c r="D7" s="200"/>
      <c r="E7" s="200"/>
      <c r="F7" s="203" t="s">
        <v>81</v>
      </c>
      <c r="G7" s="202"/>
      <c r="H7" s="204" t="s">
        <v>199</v>
      </c>
      <c r="I7" s="201"/>
      <c r="J7" s="200"/>
      <c r="K7" s="203" t="s">
        <v>82</v>
      </c>
      <c r="L7" s="202"/>
      <c r="M7" s="201"/>
      <c r="N7" s="201"/>
      <c r="O7" s="201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</row>
    <row r="8" spans="1:28" s="195" customFormat="1" ht="33.75" customHeight="1" x14ac:dyDescent="0.25">
      <c r="A8" s="197" t="s">
        <v>86</v>
      </c>
      <c r="B8" s="197" t="s">
        <v>56</v>
      </c>
      <c r="C8" s="197" t="s">
        <v>57</v>
      </c>
      <c r="D8" s="197" t="s">
        <v>94</v>
      </c>
      <c r="E8" s="197" t="s">
        <v>87</v>
      </c>
      <c r="F8" s="199" t="s">
        <v>69</v>
      </c>
      <c r="G8" s="199" t="s">
        <v>70</v>
      </c>
      <c r="H8" s="199" t="s">
        <v>70</v>
      </c>
      <c r="I8" s="198" t="s">
        <v>88</v>
      </c>
      <c r="J8" s="197" t="s">
        <v>58</v>
      </c>
      <c r="K8" s="199" t="s">
        <v>69</v>
      </c>
      <c r="L8" s="199" t="s">
        <v>70</v>
      </c>
      <c r="M8" s="198" t="s">
        <v>83</v>
      </c>
      <c r="N8" s="198" t="s">
        <v>84</v>
      </c>
      <c r="O8" s="198" t="s">
        <v>59</v>
      </c>
      <c r="P8" s="197" t="s">
        <v>89</v>
      </c>
      <c r="Q8" s="197" t="s">
        <v>90</v>
      </c>
      <c r="R8" s="197" t="s">
        <v>60</v>
      </c>
      <c r="S8" s="197" t="s">
        <v>61</v>
      </c>
      <c r="T8" s="197" t="s">
        <v>62</v>
      </c>
      <c r="U8" s="197" t="s">
        <v>63</v>
      </c>
      <c r="V8" s="197" t="s">
        <v>64</v>
      </c>
      <c r="W8" s="197" t="s">
        <v>65</v>
      </c>
      <c r="X8" s="197" t="s">
        <v>66</v>
      </c>
      <c r="Y8" s="197" t="s">
        <v>85</v>
      </c>
      <c r="Z8" s="197" t="s">
        <v>67</v>
      </c>
      <c r="AA8" s="197" t="s">
        <v>68</v>
      </c>
      <c r="AB8" s="196"/>
    </row>
    <row r="9" spans="1:28" x14ac:dyDescent="0.2">
      <c r="A9" s="192" t="s">
        <v>71</v>
      </c>
      <c r="B9" s="187"/>
      <c r="C9" s="185"/>
      <c r="D9" s="185"/>
      <c r="E9" s="185"/>
      <c r="F9" s="189"/>
      <c r="G9" s="189"/>
      <c r="H9" s="191"/>
      <c r="I9" s="191"/>
      <c r="J9" s="190"/>
      <c r="K9" s="189"/>
      <c r="L9" s="189"/>
      <c r="M9" s="189"/>
      <c r="N9" s="189"/>
      <c r="O9" s="189"/>
      <c r="P9" s="188"/>
      <c r="Q9" s="188"/>
      <c r="R9" s="186"/>
      <c r="S9" s="186"/>
      <c r="T9" s="185"/>
      <c r="U9" s="185"/>
      <c r="V9" s="187"/>
      <c r="W9" s="187"/>
      <c r="X9" s="185"/>
      <c r="Y9" s="185"/>
      <c r="Z9" s="186"/>
      <c r="AA9" s="185"/>
    </row>
    <row r="10" spans="1:28" s="193" customFormat="1" x14ac:dyDescent="0.2">
      <c r="A10" s="192" t="s">
        <v>72</v>
      </c>
      <c r="B10" s="187"/>
      <c r="C10" s="185"/>
      <c r="D10" s="185"/>
      <c r="E10" s="185"/>
      <c r="F10" s="189"/>
      <c r="G10" s="189"/>
      <c r="H10" s="191"/>
      <c r="I10" s="191"/>
      <c r="J10" s="190"/>
      <c r="K10" s="189"/>
      <c r="L10" s="189"/>
      <c r="M10" s="189"/>
      <c r="N10" s="189"/>
      <c r="O10" s="189"/>
      <c r="P10" s="188"/>
      <c r="Q10" s="188"/>
      <c r="R10" s="186"/>
      <c r="S10" s="186"/>
      <c r="T10" s="185"/>
      <c r="U10" s="185"/>
      <c r="V10" s="187"/>
      <c r="W10" s="187"/>
      <c r="X10" s="185"/>
      <c r="Y10" s="185"/>
      <c r="Z10" s="186"/>
      <c r="AA10" s="185"/>
      <c r="AB10" s="194"/>
    </row>
    <row r="11" spans="1:28" s="182" customFormat="1" x14ac:dyDescent="0.2">
      <c r="A11" s="192" t="s">
        <v>73</v>
      </c>
      <c r="B11" s="187"/>
      <c r="C11" s="185"/>
      <c r="D11" s="185"/>
      <c r="E11" s="185"/>
      <c r="F11" s="189"/>
      <c r="G11" s="189"/>
      <c r="H11" s="191"/>
      <c r="I11" s="191"/>
      <c r="J11" s="190"/>
      <c r="K11" s="189"/>
      <c r="L11" s="189"/>
      <c r="M11" s="189"/>
      <c r="N11" s="189"/>
      <c r="O11" s="189"/>
      <c r="P11" s="188"/>
      <c r="Q11" s="188"/>
      <c r="R11" s="186"/>
      <c r="S11" s="186"/>
      <c r="T11" s="185"/>
      <c r="U11" s="185"/>
      <c r="V11" s="187"/>
      <c r="W11" s="187"/>
      <c r="X11" s="185"/>
      <c r="Y11" s="185"/>
      <c r="Z11" s="186"/>
      <c r="AA11" s="185"/>
    </row>
    <row r="12" spans="1:28" s="182" customFormat="1" x14ac:dyDescent="0.2">
      <c r="A12" s="192" t="s">
        <v>74</v>
      </c>
      <c r="B12" s="187"/>
      <c r="C12" s="185"/>
      <c r="D12" s="185"/>
      <c r="E12" s="185"/>
      <c r="F12" s="189"/>
      <c r="G12" s="189"/>
      <c r="H12" s="191"/>
      <c r="I12" s="191"/>
      <c r="J12" s="190"/>
      <c r="K12" s="189"/>
      <c r="L12" s="189"/>
      <c r="M12" s="189"/>
      <c r="N12" s="189"/>
      <c r="O12" s="189"/>
      <c r="P12" s="188"/>
      <c r="Q12" s="188"/>
      <c r="R12" s="186"/>
      <c r="S12" s="186"/>
      <c r="T12" s="185"/>
      <c r="U12" s="185"/>
      <c r="V12" s="187"/>
      <c r="W12" s="187"/>
      <c r="X12" s="185"/>
      <c r="Y12" s="185"/>
      <c r="Z12" s="186"/>
      <c r="AA12" s="185"/>
    </row>
    <row r="13" spans="1:28" s="182" customFormat="1" x14ac:dyDescent="0.2">
      <c r="A13" s="192"/>
      <c r="B13" s="187" t="s">
        <v>479</v>
      </c>
      <c r="C13" s="185"/>
      <c r="D13" s="185"/>
      <c r="E13" s="185"/>
      <c r="F13" s="187" t="s">
        <v>479</v>
      </c>
      <c r="G13" s="189"/>
      <c r="H13" s="191"/>
      <c r="I13" s="187" t="s">
        <v>479</v>
      </c>
      <c r="J13" s="190"/>
      <c r="K13" s="189"/>
      <c r="L13" s="189"/>
      <c r="M13" s="187" t="s">
        <v>479</v>
      </c>
      <c r="N13" s="189"/>
      <c r="O13" s="189"/>
      <c r="P13" s="188"/>
      <c r="Q13" s="187" t="s">
        <v>479</v>
      </c>
      <c r="R13" s="186"/>
      <c r="S13" s="186"/>
      <c r="T13" s="185"/>
      <c r="U13" s="185"/>
      <c r="V13" s="187" t="s">
        <v>479</v>
      </c>
      <c r="W13" s="187"/>
      <c r="X13" s="187" t="s">
        <v>479</v>
      </c>
      <c r="Y13" s="185"/>
      <c r="Z13" s="186"/>
      <c r="AA13" s="187" t="s">
        <v>479</v>
      </c>
    </row>
    <row r="14" spans="1:28" s="182" customFormat="1" x14ac:dyDescent="0.2">
      <c r="A14" s="192"/>
      <c r="B14" s="187"/>
      <c r="C14" s="185"/>
      <c r="D14" s="185"/>
      <c r="E14" s="185"/>
      <c r="F14" s="189"/>
      <c r="G14" s="189"/>
      <c r="H14" s="191"/>
      <c r="I14" s="191"/>
      <c r="J14" s="190"/>
      <c r="K14" s="189"/>
      <c r="L14" s="189"/>
      <c r="M14" s="189"/>
      <c r="N14" s="189"/>
      <c r="O14" s="189"/>
      <c r="P14" s="188"/>
      <c r="Q14" s="188"/>
      <c r="R14" s="186"/>
      <c r="S14" s="186"/>
      <c r="T14" s="185"/>
      <c r="U14" s="185"/>
      <c r="V14" s="187"/>
      <c r="W14" s="187"/>
      <c r="X14" s="185"/>
      <c r="Y14" s="185"/>
      <c r="Z14" s="186"/>
      <c r="AA14" s="185"/>
    </row>
    <row r="15" spans="1:28" s="182" customFormat="1" x14ac:dyDescent="0.2">
      <c r="A15" s="192"/>
      <c r="B15" s="187"/>
      <c r="C15" s="185"/>
      <c r="D15" s="185"/>
      <c r="E15" s="185"/>
      <c r="F15" s="189"/>
      <c r="G15" s="189"/>
      <c r="H15" s="191"/>
      <c r="I15" s="191"/>
      <c r="J15" s="190"/>
      <c r="K15" s="189"/>
      <c r="L15" s="189"/>
      <c r="M15" s="189"/>
      <c r="N15" s="189"/>
      <c r="O15" s="189"/>
      <c r="P15" s="188"/>
      <c r="Q15" s="188"/>
      <c r="R15" s="186"/>
      <c r="S15" s="186"/>
      <c r="T15" s="185"/>
      <c r="U15" s="185"/>
      <c r="V15" s="187"/>
      <c r="W15" s="187"/>
      <c r="X15" s="185"/>
      <c r="Y15" s="185"/>
      <c r="Z15" s="186"/>
      <c r="AA15" s="185"/>
    </row>
    <row r="16" spans="1:28" s="182" customFormat="1" x14ac:dyDescent="0.2">
      <c r="A16" s="192"/>
      <c r="B16" s="187"/>
      <c r="C16" s="185"/>
      <c r="D16" s="185"/>
      <c r="E16" s="185"/>
      <c r="F16" s="189"/>
      <c r="G16" s="189"/>
      <c r="H16" s="191"/>
      <c r="I16" s="191"/>
      <c r="J16" s="190"/>
      <c r="K16" s="189"/>
      <c r="L16" s="189"/>
      <c r="M16" s="189"/>
      <c r="N16" s="189"/>
      <c r="O16" s="189"/>
      <c r="P16" s="188"/>
      <c r="Q16" s="188"/>
      <c r="R16" s="186"/>
      <c r="S16" s="186"/>
      <c r="T16" s="185"/>
      <c r="U16" s="185"/>
      <c r="V16" s="187"/>
      <c r="W16" s="187"/>
      <c r="X16" s="185"/>
      <c r="Y16" s="185"/>
      <c r="Z16" s="186"/>
      <c r="AA16" s="185"/>
    </row>
    <row r="17" spans="1:27" x14ac:dyDescent="0.2">
      <c r="A17" s="192"/>
      <c r="B17" s="187"/>
      <c r="C17" s="185"/>
      <c r="D17" s="185"/>
      <c r="E17" s="185"/>
      <c r="F17" s="189"/>
      <c r="G17" s="189"/>
      <c r="H17" s="191"/>
      <c r="I17" s="191"/>
      <c r="J17" s="190"/>
      <c r="K17" s="189"/>
      <c r="L17" s="189"/>
      <c r="M17" s="189"/>
      <c r="N17" s="189"/>
      <c r="O17" s="189"/>
      <c r="P17" s="188"/>
      <c r="Q17" s="188"/>
      <c r="R17" s="186"/>
      <c r="S17" s="186"/>
      <c r="T17" s="185"/>
      <c r="U17" s="185"/>
      <c r="V17" s="187"/>
      <c r="W17" s="187"/>
      <c r="X17" s="185"/>
      <c r="Y17" s="185"/>
      <c r="Z17" s="186"/>
      <c r="AA17" s="185"/>
    </row>
    <row r="18" spans="1:27" s="183" customFormat="1" x14ac:dyDescent="0.2">
      <c r="A18" s="184">
        <v>900001</v>
      </c>
      <c r="B18" s="66" t="s">
        <v>75</v>
      </c>
      <c r="C18" s="66"/>
      <c r="D18" s="66"/>
      <c r="E18" s="66"/>
      <c r="F18" s="67">
        <f>SUM(F9:F17)</f>
        <v>0</v>
      </c>
      <c r="G18" s="67">
        <f>SUM(G9:G17)</f>
        <v>0</v>
      </c>
      <c r="H18" s="67">
        <f>SUM(H9:H17)</f>
        <v>0</v>
      </c>
      <c r="I18" s="67">
        <f>SUM(I9:I17)</f>
        <v>0</v>
      </c>
      <c r="J18" s="68"/>
      <c r="K18" s="67">
        <f>SUM(K9:K17)</f>
        <v>0</v>
      </c>
      <c r="L18" s="67">
        <f>SUM(L9:L17)</f>
        <v>0</v>
      </c>
      <c r="M18" s="67">
        <f>SUM(M9:M17)</f>
        <v>0</v>
      </c>
      <c r="N18" s="67">
        <f>SUM(N9:N17)</f>
        <v>0</v>
      </c>
      <c r="O18" s="67">
        <f>SUM(O9:O17)</f>
        <v>0</v>
      </c>
      <c r="P18" s="69"/>
      <c r="Q18" s="66"/>
      <c r="R18" s="66"/>
      <c r="S18" s="70"/>
      <c r="T18" s="66"/>
      <c r="U18" s="66"/>
      <c r="V18" s="66"/>
      <c r="W18" s="66"/>
      <c r="X18" s="66"/>
      <c r="Y18" s="66"/>
      <c r="Z18" s="66"/>
      <c r="AA18" s="66"/>
    </row>
    <row r="19" spans="1:27" s="183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83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49" customWidth="1"/>
    <col min="6" max="6" width="14.7109375" style="8" customWidth="1"/>
    <col min="7" max="16384" width="11.42578125" style="8"/>
  </cols>
  <sheetData>
    <row r="2" spans="1:6" ht="15" customHeight="1" x14ac:dyDescent="0.2">
      <c r="A2" s="466" t="s">
        <v>103</v>
      </c>
      <c r="B2" s="467"/>
      <c r="C2" s="8"/>
      <c r="D2" s="78"/>
      <c r="E2" s="78"/>
    </row>
    <row r="3" spans="1:6" ht="12" thickBot="1" x14ac:dyDescent="0.25">
      <c r="A3" s="79"/>
      <c r="B3" s="24"/>
      <c r="C3" s="24"/>
      <c r="D3" s="29"/>
      <c r="E3" s="29"/>
      <c r="F3" s="24"/>
    </row>
    <row r="4" spans="1:6" ht="14.1" customHeight="1" x14ac:dyDescent="0.2">
      <c r="A4" s="125" t="s">
        <v>194</v>
      </c>
      <c r="B4" s="126"/>
      <c r="C4" s="126"/>
      <c r="D4" s="126"/>
      <c r="E4" s="126"/>
      <c r="F4" s="91"/>
    </row>
    <row r="5" spans="1:6" ht="14.1" customHeight="1" x14ac:dyDescent="0.2">
      <c r="A5" s="127" t="s">
        <v>104</v>
      </c>
      <c r="B5" s="128"/>
      <c r="C5" s="128"/>
      <c r="D5" s="128"/>
      <c r="E5" s="128"/>
      <c r="F5" s="91"/>
    </row>
    <row r="6" spans="1:6" ht="14.1" customHeight="1" x14ac:dyDescent="0.2">
      <c r="A6" s="468" t="s">
        <v>188</v>
      </c>
      <c r="B6" s="469"/>
      <c r="C6" s="469"/>
      <c r="D6" s="469"/>
      <c r="E6" s="469"/>
      <c r="F6" s="124"/>
    </row>
    <row r="7" spans="1:6" ht="14.1" customHeight="1" x14ac:dyDescent="0.2">
      <c r="A7" s="127" t="s">
        <v>105</v>
      </c>
      <c r="B7" s="128"/>
      <c r="C7" s="128"/>
      <c r="D7" s="128"/>
      <c r="E7" s="128"/>
      <c r="F7" s="91"/>
    </row>
    <row r="8" spans="1:6" ht="14.1" customHeight="1" thickBot="1" x14ac:dyDescent="0.25">
      <c r="A8" s="129" t="s">
        <v>106</v>
      </c>
      <c r="B8" s="130"/>
      <c r="C8" s="130"/>
      <c r="D8" s="130"/>
      <c r="E8" s="130"/>
      <c r="F8" s="91"/>
    </row>
    <row r="9" spans="1:6" x14ac:dyDescent="0.2">
      <c r="C9" s="8"/>
      <c r="D9" s="78"/>
      <c r="E9" s="78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77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67" t="s">
        <v>103</v>
      </c>
      <c r="B2" s="467"/>
      <c r="C2" s="46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52" t="s">
        <v>141</v>
      </c>
      <c r="B4" s="98"/>
      <c r="C4" s="98"/>
      <c r="D4" s="98"/>
      <c r="E4" s="98"/>
      <c r="F4" s="99"/>
      <c r="G4" s="99"/>
      <c r="H4" s="99"/>
      <c r="I4" s="98"/>
      <c r="J4" s="98"/>
      <c r="K4" s="99"/>
      <c r="L4" s="99"/>
      <c r="M4" s="99"/>
      <c r="N4" s="99"/>
      <c r="O4" s="99"/>
      <c r="P4" s="98"/>
      <c r="Q4" s="98"/>
      <c r="R4" s="98"/>
      <c r="S4" s="98"/>
      <c r="T4" s="100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53" t="s">
        <v>142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01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53" t="s">
        <v>143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01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53" t="s">
        <v>144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53" t="s">
        <v>145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53" t="s">
        <v>146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53" t="s">
        <v>147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3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53" t="s">
        <v>148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53" t="s">
        <v>149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53" t="s">
        <v>150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3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53" t="s">
        <v>151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53" t="s">
        <v>152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3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53" t="s">
        <v>153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3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53" t="s">
        <v>193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/>
      <c r="AB17" s="12"/>
    </row>
    <row r="18" spans="1:28" s="2" customFormat="1" ht="14.1" customHeight="1" x14ac:dyDescent="0.2">
      <c r="A18" s="153" t="s">
        <v>192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3"/>
      <c r="AB18" s="12"/>
    </row>
    <row r="19" spans="1:28" s="2" customFormat="1" ht="14.1" customHeight="1" x14ac:dyDescent="0.2">
      <c r="A19" s="153" t="s">
        <v>154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AB19" s="12"/>
    </row>
    <row r="20" spans="1:28" s="2" customFormat="1" ht="14.1" customHeight="1" x14ac:dyDescent="0.2">
      <c r="A20" s="153" t="s">
        <v>155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AB20" s="12"/>
    </row>
    <row r="21" spans="1:28" s="2" customFormat="1" ht="14.1" customHeight="1" x14ac:dyDescent="0.2">
      <c r="A21" s="153" t="s">
        <v>156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AB21" s="12"/>
    </row>
    <row r="22" spans="1:28" s="2" customFormat="1" ht="14.1" customHeight="1" x14ac:dyDescent="0.2">
      <c r="A22" s="153" t="s">
        <v>157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3"/>
      <c r="AB22" s="12"/>
    </row>
    <row r="23" spans="1:28" s="2" customFormat="1" ht="14.1" customHeight="1" x14ac:dyDescent="0.2">
      <c r="A23" s="153" t="s">
        <v>158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3"/>
      <c r="AB23" s="12"/>
    </row>
    <row r="24" spans="1:28" s="2" customFormat="1" ht="14.1" customHeight="1" x14ac:dyDescent="0.2">
      <c r="A24" s="153" t="s">
        <v>159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  <c r="AB24" s="12"/>
    </row>
    <row r="25" spans="1:28" s="2" customFormat="1" ht="14.1" customHeight="1" x14ac:dyDescent="0.2">
      <c r="A25" s="153" t="s">
        <v>160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3"/>
      <c r="AB25" s="12"/>
    </row>
    <row r="26" spans="1:28" s="2" customFormat="1" ht="14.1" customHeight="1" x14ac:dyDescent="0.2">
      <c r="A26" s="153" t="s">
        <v>161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3"/>
      <c r="AB26" s="12"/>
    </row>
    <row r="27" spans="1:28" s="2" customFormat="1" ht="14.1" customHeight="1" x14ac:dyDescent="0.2">
      <c r="A27" s="153" t="s">
        <v>162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3"/>
      <c r="AB27" s="12"/>
    </row>
    <row r="28" spans="1:28" s="2" customFormat="1" ht="14.1" customHeight="1" x14ac:dyDescent="0.2">
      <c r="A28" s="153" t="s">
        <v>163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3"/>
      <c r="AB28" s="12"/>
    </row>
    <row r="29" spans="1:28" s="2" customFormat="1" ht="14.1" customHeight="1" x14ac:dyDescent="0.2">
      <c r="A29" s="153" t="s">
        <v>175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/>
      <c r="AB29" s="12"/>
    </row>
    <row r="30" spans="1:28" s="2" customFormat="1" ht="14.1" customHeight="1" thickBot="1" x14ac:dyDescent="0.25">
      <c r="A30" s="154" t="s">
        <v>164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57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77" customWidth="1"/>
    <col min="2" max="2" width="50.7109375" style="77" customWidth="1"/>
    <col min="3" max="4" width="17.7109375" style="4" customWidth="1"/>
    <col min="5" max="16384" width="12.42578125" style="77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ht="15.75" x14ac:dyDescent="0.25">
      <c r="B3" s="442" t="s">
        <v>479</v>
      </c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299" t="s">
        <v>317</v>
      </c>
      <c r="B5" s="299"/>
      <c r="C5" s="13"/>
      <c r="D5" s="178" t="s">
        <v>316</v>
      </c>
    </row>
    <row r="6" spans="1:4" ht="11.25" customHeight="1" x14ac:dyDescent="0.2">
      <c r="A6" s="305"/>
      <c r="B6" s="305"/>
      <c r="C6" s="306"/>
      <c r="D6" s="326"/>
    </row>
    <row r="7" spans="1:4" ht="15" customHeight="1" x14ac:dyDescent="0.2">
      <c r="A7" s="216" t="s">
        <v>45</v>
      </c>
      <c r="B7" s="215" t="s">
        <v>46</v>
      </c>
      <c r="C7" s="213" t="s">
        <v>203</v>
      </c>
      <c r="D7" s="213" t="s">
        <v>221</v>
      </c>
    </row>
    <row r="8" spans="1:4" x14ac:dyDescent="0.2">
      <c r="A8" s="226"/>
      <c r="B8" s="226"/>
      <c r="C8" s="224"/>
      <c r="D8" s="210"/>
    </row>
    <row r="9" spans="1:4" x14ac:dyDescent="0.2">
      <c r="A9" s="226"/>
      <c r="B9" s="226"/>
      <c r="C9" s="224"/>
      <c r="D9" s="210"/>
    </row>
    <row r="10" spans="1:4" x14ac:dyDescent="0.2">
      <c r="A10" s="226"/>
      <c r="B10" s="226"/>
      <c r="C10" s="224"/>
      <c r="D10" s="210"/>
    </row>
    <row r="11" spans="1:4" x14ac:dyDescent="0.2">
      <c r="A11" s="226"/>
      <c r="B11" s="226"/>
      <c r="C11" s="224"/>
      <c r="D11" s="210"/>
    </row>
    <row r="12" spans="1:4" x14ac:dyDescent="0.2">
      <c r="A12" s="226"/>
      <c r="B12" s="226"/>
      <c r="C12" s="224"/>
      <c r="D12" s="210"/>
    </row>
    <row r="13" spans="1:4" x14ac:dyDescent="0.2">
      <c r="A13" s="226"/>
      <c r="B13" s="226"/>
      <c r="C13" s="224"/>
      <c r="D13" s="210"/>
    </row>
    <row r="14" spans="1:4" x14ac:dyDescent="0.2">
      <c r="A14" s="226"/>
      <c r="B14" s="226"/>
      <c r="C14" s="224"/>
      <c r="D14" s="210"/>
    </row>
    <row r="15" spans="1:4" x14ac:dyDescent="0.2">
      <c r="A15" s="226"/>
      <c r="B15" s="226"/>
      <c r="C15" s="224"/>
      <c r="D15" s="210"/>
    </row>
    <row r="16" spans="1:4" x14ac:dyDescent="0.2">
      <c r="A16" s="226"/>
      <c r="B16" s="226"/>
      <c r="C16" s="224"/>
      <c r="D16" s="210"/>
    </row>
    <row r="17" spans="1:4" x14ac:dyDescent="0.2">
      <c r="A17" s="226"/>
      <c r="B17" s="226"/>
      <c r="C17" s="224"/>
      <c r="D17" s="210"/>
    </row>
    <row r="18" spans="1:4" x14ac:dyDescent="0.2">
      <c r="A18" s="226"/>
      <c r="B18" s="226"/>
      <c r="C18" s="224"/>
      <c r="D18" s="210"/>
    </row>
    <row r="19" spans="1:4" x14ac:dyDescent="0.2">
      <c r="A19" s="226"/>
      <c r="B19" s="226"/>
      <c r="C19" s="224"/>
      <c r="D19" s="210"/>
    </row>
    <row r="20" spans="1:4" x14ac:dyDescent="0.2">
      <c r="A20" s="226"/>
      <c r="B20" s="226"/>
      <c r="C20" s="224"/>
      <c r="D20" s="210"/>
    </row>
    <row r="21" spans="1:4" x14ac:dyDescent="0.2">
      <c r="A21" s="226"/>
      <c r="B21" s="226"/>
      <c r="C21" s="224"/>
      <c r="D21" s="210"/>
    </row>
    <row r="22" spans="1:4" x14ac:dyDescent="0.2">
      <c r="A22" s="226"/>
      <c r="B22" s="226"/>
      <c r="C22" s="224"/>
      <c r="D22" s="210"/>
    </row>
    <row r="23" spans="1:4" x14ac:dyDescent="0.2">
      <c r="A23" s="226"/>
      <c r="B23" s="226"/>
      <c r="C23" s="224"/>
      <c r="D23" s="210"/>
    </row>
    <row r="24" spans="1:4" x14ac:dyDescent="0.2">
      <c r="A24" s="226"/>
      <c r="B24" s="226"/>
      <c r="C24" s="224"/>
      <c r="D24" s="210"/>
    </row>
    <row r="25" spans="1:4" x14ac:dyDescent="0.2">
      <c r="A25" s="226"/>
      <c r="B25" s="226"/>
      <c r="C25" s="224"/>
      <c r="D25" s="210"/>
    </row>
    <row r="26" spans="1:4" x14ac:dyDescent="0.2">
      <c r="A26" s="226"/>
      <c r="B26" s="226"/>
      <c r="C26" s="224"/>
      <c r="D26" s="210"/>
    </row>
    <row r="27" spans="1:4" x14ac:dyDescent="0.2">
      <c r="A27" s="226"/>
      <c r="B27" s="226"/>
      <c r="C27" s="224"/>
      <c r="D27" s="210"/>
    </row>
    <row r="28" spans="1:4" x14ac:dyDescent="0.2">
      <c r="A28" s="226"/>
      <c r="B28" s="226"/>
      <c r="C28" s="224"/>
      <c r="D28" s="210"/>
    </row>
    <row r="29" spans="1:4" x14ac:dyDescent="0.2">
      <c r="A29" s="226"/>
      <c r="B29" s="226"/>
      <c r="C29" s="224"/>
      <c r="D29" s="210"/>
    </row>
    <row r="30" spans="1:4" x14ac:dyDescent="0.2">
      <c r="A30" s="226"/>
      <c r="B30" s="226"/>
      <c r="C30" s="224"/>
      <c r="D30" s="210"/>
    </row>
    <row r="31" spans="1:4" x14ac:dyDescent="0.2">
      <c r="A31" s="226"/>
      <c r="B31" s="226"/>
      <c r="C31" s="224"/>
      <c r="D31" s="210"/>
    </row>
    <row r="32" spans="1:4" x14ac:dyDescent="0.2">
      <c r="A32" s="226"/>
      <c r="B32" s="226"/>
      <c r="C32" s="224"/>
      <c r="D32" s="210"/>
    </row>
    <row r="33" spans="1:4" x14ac:dyDescent="0.2">
      <c r="A33" s="226"/>
      <c r="B33" s="226"/>
      <c r="C33" s="224"/>
      <c r="D33" s="210"/>
    </row>
    <row r="34" spans="1:4" x14ac:dyDescent="0.2">
      <c r="A34" s="226"/>
      <c r="B34" s="226"/>
      <c r="C34" s="224"/>
      <c r="D34" s="210"/>
    </row>
    <row r="35" spans="1:4" x14ac:dyDescent="0.2">
      <c r="A35" s="226"/>
      <c r="B35" s="226"/>
      <c r="C35" s="224"/>
      <c r="D35" s="210"/>
    </row>
    <row r="36" spans="1:4" x14ac:dyDescent="0.2">
      <c r="A36" s="226"/>
      <c r="B36" s="226"/>
      <c r="C36" s="224"/>
      <c r="D36" s="210"/>
    </row>
    <row r="37" spans="1:4" x14ac:dyDescent="0.2">
      <c r="A37" s="226"/>
      <c r="B37" s="226"/>
      <c r="C37" s="224"/>
      <c r="D37" s="210"/>
    </row>
    <row r="38" spans="1:4" x14ac:dyDescent="0.2">
      <c r="A38" s="226"/>
      <c r="B38" s="226"/>
      <c r="C38" s="224"/>
      <c r="D38" s="210"/>
    </row>
    <row r="39" spans="1:4" x14ac:dyDescent="0.2">
      <c r="A39" s="226"/>
      <c r="B39" s="226"/>
      <c r="C39" s="224"/>
      <c r="D39" s="210"/>
    </row>
    <row r="40" spans="1:4" x14ac:dyDescent="0.2">
      <c r="A40" s="226"/>
      <c r="B40" s="226"/>
      <c r="C40" s="224"/>
      <c r="D40" s="210"/>
    </row>
    <row r="41" spans="1:4" x14ac:dyDescent="0.2">
      <c r="A41" s="226"/>
      <c r="B41" s="226"/>
      <c r="C41" s="224"/>
      <c r="D41" s="210"/>
    </row>
    <row r="42" spans="1:4" x14ac:dyDescent="0.2">
      <c r="A42" s="226"/>
      <c r="B42" s="226"/>
      <c r="C42" s="224"/>
      <c r="D42" s="210"/>
    </row>
    <row r="43" spans="1:4" x14ac:dyDescent="0.2">
      <c r="A43" s="226"/>
      <c r="B43" s="226"/>
      <c r="C43" s="224"/>
      <c r="D43" s="210"/>
    </row>
    <row r="44" spans="1:4" x14ac:dyDescent="0.2">
      <c r="A44" s="226"/>
      <c r="B44" s="226"/>
      <c r="C44" s="224"/>
      <c r="D44" s="210"/>
    </row>
    <row r="45" spans="1:4" s="8" customFormat="1" x14ac:dyDescent="0.2">
      <c r="A45" s="241"/>
      <c r="B45" s="241" t="s">
        <v>315</v>
      </c>
      <c r="C45" s="221">
        <f>SUM(C8:C44)</f>
        <v>0</v>
      </c>
      <c r="D45" s="232"/>
    </row>
    <row r="46" spans="1:4" s="8" customFormat="1" x14ac:dyDescent="0.2">
      <c r="A46" s="47"/>
      <c r="B46" s="47"/>
      <c r="C46" s="11"/>
      <c r="D46" s="11"/>
    </row>
    <row r="47" spans="1:4" s="8" customFormat="1" x14ac:dyDescent="0.2">
      <c r="A47" s="47"/>
      <c r="B47" s="47"/>
      <c r="C47" s="11"/>
      <c r="D47" s="11"/>
    </row>
    <row r="48" spans="1:4" x14ac:dyDescent="0.2">
      <c r="A48" s="48"/>
      <c r="B48" s="48"/>
      <c r="C48" s="36"/>
      <c r="D48" s="36"/>
    </row>
    <row r="49" spans="1:4" ht="21.75" customHeight="1" x14ac:dyDescent="0.2">
      <c r="A49" s="299" t="s">
        <v>314</v>
      </c>
      <c r="B49" s="299"/>
      <c r="C49" s="327"/>
      <c r="D49" s="178" t="s">
        <v>313</v>
      </c>
    </row>
    <row r="50" spans="1:4" x14ac:dyDescent="0.2">
      <c r="A50" s="305"/>
      <c r="B50" s="305"/>
      <c r="C50" s="306"/>
      <c r="D50" s="326"/>
    </row>
    <row r="51" spans="1:4" ht="15" customHeight="1" x14ac:dyDescent="0.2">
      <c r="A51" s="216" t="s">
        <v>45</v>
      </c>
      <c r="B51" s="215" t="s">
        <v>46</v>
      </c>
      <c r="C51" s="213" t="s">
        <v>203</v>
      </c>
      <c r="D51" s="213" t="s">
        <v>221</v>
      </c>
    </row>
    <row r="52" spans="1:4" x14ac:dyDescent="0.2">
      <c r="A52" s="226"/>
      <c r="B52" s="226"/>
      <c r="C52" s="224"/>
      <c r="D52" s="210"/>
    </row>
    <row r="53" spans="1:4" x14ac:dyDescent="0.2">
      <c r="A53" s="226"/>
      <c r="B53" s="226"/>
      <c r="C53" s="224"/>
      <c r="D53" s="210"/>
    </row>
    <row r="54" spans="1:4" x14ac:dyDescent="0.2">
      <c r="A54" s="226"/>
      <c r="B54" s="226"/>
      <c r="C54" s="224"/>
      <c r="D54" s="210"/>
    </row>
    <row r="55" spans="1:4" x14ac:dyDescent="0.2">
      <c r="A55" s="226"/>
      <c r="B55" s="226"/>
      <c r="C55" s="224"/>
      <c r="D55" s="210"/>
    </row>
    <row r="56" spans="1:4" x14ac:dyDescent="0.2">
      <c r="A56" s="226"/>
      <c r="B56" s="226"/>
      <c r="C56" s="224"/>
      <c r="D56" s="210"/>
    </row>
    <row r="57" spans="1:4" x14ac:dyDescent="0.2">
      <c r="A57" s="226"/>
      <c r="B57" s="226"/>
      <c r="C57" s="224"/>
      <c r="D57" s="210"/>
    </row>
    <row r="58" spans="1:4" x14ac:dyDescent="0.2">
      <c r="A58" s="226"/>
      <c r="B58" s="226"/>
      <c r="C58" s="224"/>
      <c r="D58" s="210"/>
    </row>
    <row r="59" spans="1:4" x14ac:dyDescent="0.2">
      <c r="A59" s="226"/>
      <c r="B59" s="226"/>
      <c r="C59" s="224"/>
      <c r="D59" s="210"/>
    </row>
    <row r="60" spans="1:4" x14ac:dyDescent="0.2">
      <c r="A60" s="226"/>
      <c r="B60" s="226"/>
      <c r="C60" s="224"/>
      <c r="D60" s="210"/>
    </row>
    <row r="61" spans="1:4" x14ac:dyDescent="0.2">
      <c r="A61" s="226"/>
      <c r="B61" s="226"/>
      <c r="C61" s="224"/>
      <c r="D61" s="210"/>
    </row>
    <row r="62" spans="1:4" x14ac:dyDescent="0.2">
      <c r="A62" s="226"/>
      <c r="B62" s="226"/>
      <c r="C62" s="224"/>
      <c r="D62" s="210"/>
    </row>
    <row r="63" spans="1:4" x14ac:dyDescent="0.2">
      <c r="A63" s="226"/>
      <c r="B63" s="226"/>
      <c r="C63" s="224"/>
      <c r="D63" s="210"/>
    </row>
    <row r="64" spans="1:4" x14ac:dyDescent="0.2">
      <c r="A64" s="226"/>
      <c r="B64" s="226"/>
      <c r="C64" s="224"/>
      <c r="D64" s="210"/>
    </row>
    <row r="65" spans="1:4" x14ac:dyDescent="0.2">
      <c r="A65" s="226"/>
      <c r="B65" s="226"/>
      <c r="C65" s="224"/>
      <c r="D65" s="210"/>
    </row>
    <row r="66" spans="1:4" x14ac:dyDescent="0.2">
      <c r="A66" s="226"/>
      <c r="B66" s="226"/>
      <c r="C66" s="224"/>
      <c r="D66" s="210"/>
    </row>
    <row r="67" spans="1:4" x14ac:dyDescent="0.2">
      <c r="A67" s="226"/>
      <c r="B67" s="226"/>
      <c r="C67" s="224"/>
      <c r="D67" s="210"/>
    </row>
    <row r="68" spans="1:4" x14ac:dyDescent="0.2">
      <c r="A68" s="226"/>
      <c r="B68" s="226"/>
      <c r="C68" s="224"/>
      <c r="D68" s="210"/>
    </row>
    <row r="69" spans="1:4" x14ac:dyDescent="0.2">
      <c r="A69" s="226"/>
      <c r="B69" s="226"/>
      <c r="C69" s="224"/>
      <c r="D69" s="210"/>
    </row>
    <row r="70" spans="1:4" x14ac:dyDescent="0.2">
      <c r="A70" s="226"/>
      <c r="B70" s="226"/>
      <c r="C70" s="224"/>
      <c r="D70" s="210"/>
    </row>
    <row r="71" spans="1:4" x14ac:dyDescent="0.2">
      <c r="A71" s="226"/>
      <c r="B71" s="226"/>
      <c r="C71" s="224"/>
      <c r="D71" s="210"/>
    </row>
    <row r="72" spans="1:4" x14ac:dyDescent="0.2">
      <c r="A72" s="226"/>
      <c r="B72" s="226"/>
      <c r="C72" s="224"/>
      <c r="D72" s="210"/>
    </row>
    <row r="73" spans="1:4" x14ac:dyDescent="0.2">
      <c r="A73" s="226"/>
      <c r="B73" s="226"/>
      <c r="C73" s="224"/>
      <c r="D73" s="210"/>
    </row>
    <row r="74" spans="1:4" x14ac:dyDescent="0.2">
      <c r="A74" s="226"/>
      <c r="B74" s="226"/>
      <c r="C74" s="224"/>
      <c r="D74" s="210"/>
    </row>
    <row r="75" spans="1:4" x14ac:dyDescent="0.2">
      <c r="A75" s="226"/>
      <c r="B75" s="226"/>
      <c r="C75" s="224"/>
      <c r="D75" s="210"/>
    </row>
    <row r="76" spans="1:4" x14ac:dyDescent="0.2">
      <c r="A76" s="226"/>
      <c r="B76" s="226"/>
      <c r="C76" s="224"/>
      <c r="D76" s="210"/>
    </row>
    <row r="77" spans="1:4" x14ac:dyDescent="0.2">
      <c r="A77" s="226"/>
      <c r="B77" s="226"/>
      <c r="C77" s="224"/>
      <c r="D77" s="210"/>
    </row>
    <row r="78" spans="1:4" x14ac:dyDescent="0.2">
      <c r="A78" s="226"/>
      <c r="B78" s="226"/>
      <c r="C78" s="224"/>
      <c r="D78" s="210"/>
    </row>
    <row r="79" spans="1:4" x14ac:dyDescent="0.2">
      <c r="A79" s="226"/>
      <c r="B79" s="226"/>
      <c r="C79" s="224"/>
      <c r="D79" s="210"/>
    </row>
    <row r="80" spans="1:4" x14ac:dyDescent="0.2">
      <c r="A80" s="226"/>
      <c r="B80" s="226"/>
      <c r="C80" s="224"/>
      <c r="D80" s="210"/>
    </row>
    <row r="81" spans="1:4" x14ac:dyDescent="0.2">
      <c r="A81" s="226"/>
      <c r="B81" s="226"/>
      <c r="C81" s="224"/>
      <c r="D81" s="210"/>
    </row>
    <row r="82" spans="1:4" x14ac:dyDescent="0.2">
      <c r="A82" s="226"/>
      <c r="B82" s="226"/>
      <c r="C82" s="224"/>
      <c r="D82" s="210"/>
    </row>
    <row r="83" spans="1:4" x14ac:dyDescent="0.2">
      <c r="A83" s="226"/>
      <c r="B83" s="226"/>
      <c r="C83" s="224"/>
      <c r="D83" s="210"/>
    </row>
    <row r="84" spans="1:4" x14ac:dyDescent="0.2">
      <c r="A84" s="226"/>
      <c r="B84" s="226"/>
      <c r="C84" s="224"/>
      <c r="D84" s="210"/>
    </row>
    <row r="85" spans="1:4" x14ac:dyDescent="0.2">
      <c r="A85" s="226"/>
      <c r="B85" s="226"/>
      <c r="C85" s="224"/>
      <c r="D85" s="210"/>
    </row>
    <row r="86" spans="1:4" x14ac:dyDescent="0.2">
      <c r="A86" s="226"/>
      <c r="B86" s="226"/>
      <c r="C86" s="224"/>
      <c r="D86" s="210"/>
    </row>
    <row r="87" spans="1:4" x14ac:dyDescent="0.2">
      <c r="A87" s="226"/>
      <c r="B87" s="226"/>
      <c r="C87" s="224"/>
      <c r="D87" s="210"/>
    </row>
    <row r="88" spans="1:4" x14ac:dyDescent="0.2">
      <c r="A88" s="226"/>
      <c r="B88" s="226"/>
      <c r="C88" s="224"/>
      <c r="D88" s="210"/>
    </row>
    <row r="89" spans="1:4" x14ac:dyDescent="0.2">
      <c r="A89" s="241"/>
      <c r="B89" s="241" t="s">
        <v>312</v>
      </c>
      <c r="C89" s="221">
        <f>SUM(C52:C88)</f>
        <v>0</v>
      </c>
      <c r="D89" s="232"/>
    </row>
    <row r="90" spans="1:4" x14ac:dyDescent="0.2">
      <c r="A90" s="48"/>
      <c r="B90" s="48"/>
      <c r="C90" s="36"/>
      <c r="D90" s="36"/>
    </row>
    <row r="91" spans="1:4" x14ac:dyDescent="0.2">
      <c r="A91" s="48"/>
      <c r="B91" s="48"/>
      <c r="C91" s="36"/>
      <c r="D91" s="36"/>
    </row>
    <row r="92" spans="1:4" x14ac:dyDescent="0.2">
      <c r="A92" s="48"/>
      <c r="B92" s="48"/>
      <c r="C92" s="36"/>
      <c r="D92" s="36"/>
    </row>
    <row r="93" spans="1:4" x14ac:dyDescent="0.2">
      <c r="A93" s="48"/>
      <c r="B93" s="48"/>
      <c r="C93" s="36"/>
      <c r="D93" s="36"/>
    </row>
    <row r="94" spans="1:4" x14ac:dyDescent="0.2">
      <c r="A94" s="48"/>
      <c r="B94" s="48"/>
      <c r="C94" s="36"/>
      <c r="D94" s="36"/>
    </row>
    <row r="95" spans="1:4" x14ac:dyDescent="0.2">
      <c r="A95" s="48"/>
      <c r="B95" s="48"/>
      <c r="C95" s="36"/>
      <c r="D95" s="36"/>
    </row>
    <row r="96" spans="1:4" x14ac:dyDescent="0.2">
      <c r="A96" s="48"/>
      <c r="B96" s="48"/>
      <c r="C96" s="36"/>
      <c r="D96" s="36"/>
    </row>
    <row r="97" spans="1:4" x14ac:dyDescent="0.2">
      <c r="A97" s="48"/>
      <c r="B97" s="48"/>
      <c r="C97" s="36"/>
      <c r="D97" s="36"/>
    </row>
    <row r="98" spans="1:4" x14ac:dyDescent="0.2">
      <c r="A98" s="48"/>
      <c r="B98" s="48"/>
      <c r="C98" s="36"/>
      <c r="D98" s="36"/>
    </row>
    <row r="99" spans="1:4" x14ac:dyDescent="0.2">
      <c r="A99" s="48"/>
      <c r="B99" s="48"/>
      <c r="C99" s="36"/>
      <c r="D99" s="36"/>
    </row>
    <row r="100" spans="1:4" x14ac:dyDescent="0.2">
      <c r="A100" s="48"/>
      <c r="B100" s="48"/>
      <c r="C100" s="36"/>
      <c r="D100" s="36"/>
    </row>
    <row r="101" spans="1:4" x14ac:dyDescent="0.2">
      <c r="A101" s="48"/>
      <c r="B101" s="48"/>
      <c r="C101" s="36"/>
      <c r="D101" s="36"/>
    </row>
    <row r="102" spans="1:4" x14ac:dyDescent="0.2">
      <c r="A102" s="48"/>
      <c r="B102" s="48"/>
      <c r="C102" s="36"/>
      <c r="D102" s="36"/>
    </row>
    <row r="103" spans="1:4" x14ac:dyDescent="0.2">
      <c r="A103" s="48"/>
      <c r="B103" s="48"/>
      <c r="C103" s="36"/>
      <c r="D103" s="36"/>
    </row>
    <row r="104" spans="1:4" x14ac:dyDescent="0.2">
      <c r="A104" s="48"/>
      <c r="B104" s="48"/>
      <c r="C104" s="36"/>
      <c r="D104" s="36"/>
    </row>
    <row r="105" spans="1:4" x14ac:dyDescent="0.2">
      <c r="A105" s="48"/>
      <c r="B105" s="48"/>
      <c r="C105" s="36"/>
      <c r="D105" s="36"/>
    </row>
    <row r="106" spans="1:4" x14ac:dyDescent="0.2">
      <c r="A106" s="48"/>
      <c r="B106" s="48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47"/>
      <c r="B1" s="47"/>
      <c r="C1" s="11"/>
      <c r="D1" s="11"/>
    </row>
    <row r="2" spans="1:4" ht="15" customHeight="1" x14ac:dyDescent="0.2">
      <c r="A2" s="466" t="s">
        <v>103</v>
      </c>
      <c r="B2" s="46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25" t="s">
        <v>194</v>
      </c>
      <c r="B4" s="105"/>
      <c r="C4" s="106"/>
      <c r="D4" s="107"/>
    </row>
    <row r="5" spans="1:4" ht="14.1" customHeight="1" x14ac:dyDescent="0.2">
      <c r="A5" s="127" t="s">
        <v>104</v>
      </c>
      <c r="B5" s="80"/>
      <c r="C5" s="80"/>
      <c r="D5" s="81"/>
    </row>
    <row r="6" spans="1:4" ht="14.1" customHeight="1" x14ac:dyDescent="0.2">
      <c r="A6" s="127" t="s">
        <v>133</v>
      </c>
      <c r="B6" s="93"/>
      <c r="C6" s="93"/>
      <c r="D6" s="94"/>
    </row>
    <row r="7" spans="1:4" ht="14.1" customHeight="1" thickBot="1" x14ac:dyDescent="0.25">
      <c r="A7" s="132" t="s">
        <v>134</v>
      </c>
      <c r="B7" s="85"/>
      <c r="C7" s="108"/>
      <c r="D7" s="109"/>
    </row>
    <row r="8" spans="1:4" x14ac:dyDescent="0.2">
      <c r="A8" s="76"/>
      <c r="B8" s="76"/>
    </row>
    <row r="9" spans="1:4" x14ac:dyDescent="0.2">
      <c r="A9" s="48"/>
      <c r="B9" s="48"/>
      <c r="C9" s="36"/>
      <c r="D9" s="36"/>
    </row>
    <row r="10" spans="1:4" x14ac:dyDescent="0.2">
      <c r="A10" s="48"/>
      <c r="B10" s="48"/>
      <c r="C10" s="36"/>
      <c r="D10" s="36"/>
    </row>
    <row r="11" spans="1:4" x14ac:dyDescent="0.2">
      <c r="A11" s="48"/>
      <c r="B11" s="48"/>
      <c r="C11" s="36"/>
      <c r="D11" s="36"/>
    </row>
    <row r="12" spans="1:4" x14ac:dyDescent="0.2">
      <c r="A12" s="48"/>
      <c r="B12" s="48"/>
      <c r="C12" s="36"/>
      <c r="D12" s="36"/>
    </row>
    <row r="13" spans="1:4" x14ac:dyDescent="0.2">
      <c r="A13" s="48"/>
      <c r="B13" s="48"/>
      <c r="C13" s="36"/>
      <c r="D13" s="36"/>
    </row>
    <row r="14" spans="1:4" x14ac:dyDescent="0.2">
      <c r="A14" s="48"/>
      <c r="B14" s="48"/>
      <c r="C14" s="36"/>
      <c r="D14" s="36"/>
    </row>
    <row r="15" spans="1:4" x14ac:dyDescent="0.2">
      <c r="A15" s="48"/>
      <c r="B15" s="48"/>
      <c r="C15" s="36"/>
      <c r="D15" s="36"/>
    </row>
    <row r="16" spans="1:4" x14ac:dyDescent="0.2">
      <c r="A16" s="48"/>
      <c r="B16" s="48"/>
      <c r="C16" s="36"/>
      <c r="D16" s="36"/>
    </row>
    <row r="17" spans="1:4" x14ac:dyDescent="0.2">
      <c r="A17" s="48"/>
      <c r="B17" s="48"/>
      <c r="C17" s="36"/>
      <c r="D17" s="36"/>
    </row>
    <row r="18" spans="1:4" x14ac:dyDescent="0.2">
      <c r="A18" s="48"/>
      <c r="B18" s="48"/>
      <c r="C18" s="36"/>
      <c r="D18" s="36"/>
    </row>
    <row r="19" spans="1:4" x14ac:dyDescent="0.2">
      <c r="A19" s="48"/>
      <c r="B19" s="48"/>
      <c r="C19" s="36"/>
      <c r="D19" s="36"/>
    </row>
    <row r="20" spans="1:4" x14ac:dyDescent="0.2">
      <c r="A20" s="48"/>
      <c r="B20" s="48"/>
      <c r="C20" s="36"/>
      <c r="D20" s="36"/>
    </row>
    <row r="21" spans="1:4" x14ac:dyDescent="0.2">
      <c r="A21" s="48"/>
      <c r="B21" s="48"/>
      <c r="C21" s="36"/>
      <c r="D21" s="36"/>
    </row>
    <row r="22" spans="1:4" x14ac:dyDescent="0.2">
      <c r="A22" s="48"/>
      <c r="B22" s="48"/>
      <c r="C22" s="36"/>
      <c r="D22" s="36"/>
    </row>
    <row r="23" spans="1:4" x14ac:dyDescent="0.2">
      <c r="A23" s="48"/>
      <c r="B23" s="48"/>
      <c r="C23" s="36"/>
      <c r="D23" s="36"/>
    </row>
    <row r="24" spans="1:4" x14ac:dyDescent="0.2">
      <c r="A24" s="48"/>
      <c r="B24" s="48"/>
      <c r="C24" s="36"/>
      <c r="D24" s="36"/>
    </row>
    <row r="25" spans="1:4" x14ac:dyDescent="0.2">
      <c r="A25" s="48"/>
      <c r="B25" s="48"/>
      <c r="C25" s="36"/>
      <c r="D25" s="36"/>
    </row>
    <row r="26" spans="1:4" x14ac:dyDescent="0.2">
      <c r="A26" s="48"/>
      <c r="B26" s="48"/>
      <c r="C26" s="36"/>
      <c r="D26" s="36"/>
    </row>
    <row r="27" spans="1:4" x14ac:dyDescent="0.2">
      <c r="A27" s="48"/>
      <c r="B27" s="48"/>
      <c r="C27" s="36"/>
      <c r="D27" s="36"/>
    </row>
    <row r="28" spans="1:4" x14ac:dyDescent="0.2">
      <c r="A28" s="48"/>
      <c r="B28" s="48"/>
      <c r="C28" s="36"/>
      <c r="D28" s="36"/>
    </row>
    <row r="29" spans="1:4" x14ac:dyDescent="0.2">
      <c r="A29" s="48"/>
      <c r="B29" s="48"/>
      <c r="C29" s="36"/>
      <c r="D29" s="36"/>
    </row>
    <row r="30" spans="1:4" x14ac:dyDescent="0.2">
      <c r="A30" s="48"/>
      <c r="B30" s="48"/>
      <c r="C30" s="36"/>
      <c r="D30" s="36"/>
    </row>
    <row r="31" spans="1:4" x14ac:dyDescent="0.2">
      <c r="A31" s="48"/>
      <c r="B31" s="48"/>
      <c r="C31" s="36"/>
      <c r="D31" s="36"/>
    </row>
    <row r="32" spans="1:4" x14ac:dyDescent="0.2">
      <c r="A32" s="48"/>
      <c r="B32" s="48"/>
      <c r="C32" s="36"/>
      <c r="D32" s="36"/>
    </row>
    <row r="33" spans="1:4" x14ac:dyDescent="0.2">
      <c r="A33" s="48"/>
      <c r="B33" s="48"/>
      <c r="C33" s="36"/>
      <c r="D33" s="36"/>
    </row>
    <row r="34" spans="1:4" x14ac:dyDescent="0.2">
      <c r="A34" s="48"/>
      <c r="B34" s="48"/>
      <c r="C34" s="36"/>
      <c r="D34" s="36"/>
    </row>
    <row r="35" spans="1:4" x14ac:dyDescent="0.2">
      <c r="A35" s="48"/>
      <c r="B35" s="48"/>
      <c r="C35" s="36"/>
      <c r="D35" s="36"/>
    </row>
    <row r="36" spans="1:4" x14ac:dyDescent="0.2">
      <c r="A36" s="48"/>
      <c r="B36" s="48"/>
      <c r="C36" s="36"/>
      <c r="D36" s="36"/>
    </row>
    <row r="37" spans="1:4" x14ac:dyDescent="0.2">
      <c r="A37" s="48"/>
      <c r="B37" s="48"/>
      <c r="C37" s="36"/>
      <c r="D37" s="36"/>
    </row>
    <row r="38" spans="1:4" x14ac:dyDescent="0.2">
      <c r="A38" s="48"/>
      <c r="B38" s="48"/>
      <c r="C38" s="36"/>
      <c r="D38" s="36"/>
    </row>
    <row r="39" spans="1:4" x14ac:dyDescent="0.2">
      <c r="A39" s="48"/>
      <c r="B39" s="48"/>
      <c r="C39" s="36"/>
      <c r="D39" s="36"/>
    </row>
    <row r="40" spans="1:4" x14ac:dyDescent="0.2">
      <c r="A40" s="48"/>
      <c r="B40" s="48"/>
      <c r="C40" s="36"/>
      <c r="D40" s="36"/>
    </row>
    <row r="41" spans="1:4" x14ac:dyDescent="0.2">
      <c r="A41" s="48"/>
      <c r="B41" s="48"/>
      <c r="C41" s="36"/>
      <c r="D41" s="36"/>
    </row>
    <row r="42" spans="1:4" x14ac:dyDescent="0.2">
      <c r="A42" s="48"/>
      <c r="B42" s="48"/>
      <c r="C42" s="36"/>
      <c r="D42" s="36"/>
    </row>
    <row r="43" spans="1:4" x14ac:dyDescent="0.2">
      <c r="A43" s="48"/>
      <c r="B43" s="48"/>
      <c r="C43" s="36"/>
      <c r="D43" s="36"/>
    </row>
    <row r="44" spans="1:4" x14ac:dyDescent="0.2">
      <c r="A44" s="48"/>
      <c r="B44" s="48"/>
      <c r="C44" s="36"/>
      <c r="D44" s="36"/>
    </row>
    <row r="45" spans="1:4" x14ac:dyDescent="0.2">
      <c r="A45" s="48"/>
      <c r="B45" s="48"/>
      <c r="C45" s="36"/>
      <c r="D45" s="36"/>
    </row>
    <row r="46" spans="1:4" x14ac:dyDescent="0.2">
      <c r="A46" s="48"/>
      <c r="B46" s="48"/>
      <c r="C46" s="36"/>
      <c r="D46" s="36"/>
    </row>
    <row r="47" spans="1:4" x14ac:dyDescent="0.2">
      <c r="A47" s="48"/>
      <c r="B47" s="48"/>
      <c r="C47" s="36"/>
      <c r="D47" s="36"/>
    </row>
    <row r="48" spans="1:4" x14ac:dyDescent="0.2">
      <c r="A48" s="48"/>
      <c r="B48" s="48"/>
      <c r="C48" s="36"/>
      <c r="D48" s="36"/>
    </row>
    <row r="49" spans="1:4" x14ac:dyDescent="0.2">
      <c r="A49" s="48"/>
      <c r="B49" s="48"/>
      <c r="C49" s="36"/>
      <c r="D49" s="36"/>
    </row>
    <row r="50" spans="1:4" x14ac:dyDescent="0.2">
      <c r="A50" s="48"/>
      <c r="B50" s="48"/>
      <c r="C50" s="36"/>
      <c r="D50" s="36"/>
    </row>
    <row r="51" spans="1:4" x14ac:dyDescent="0.2">
      <c r="A51" s="48"/>
      <c r="B51" s="48"/>
      <c r="C51" s="36"/>
      <c r="D51" s="36"/>
    </row>
    <row r="52" spans="1:4" x14ac:dyDescent="0.2">
      <c r="A52" s="48"/>
      <c r="B52" s="48"/>
      <c r="C52" s="36"/>
      <c r="D52" s="36"/>
    </row>
    <row r="53" spans="1:4" x14ac:dyDescent="0.2">
      <c r="A53" s="48"/>
      <c r="B53" s="48"/>
      <c r="C53" s="36"/>
      <c r="D53" s="36"/>
    </row>
    <row r="54" spans="1:4" x14ac:dyDescent="0.2">
      <c r="A54" s="48"/>
      <c r="B54" s="48"/>
      <c r="C54" s="36"/>
      <c r="D54" s="36"/>
    </row>
    <row r="55" spans="1:4" x14ac:dyDescent="0.2">
      <c r="A55" s="48"/>
      <c r="B55" s="48"/>
      <c r="C55" s="36"/>
      <c r="D55" s="36"/>
    </row>
    <row r="56" spans="1:4" x14ac:dyDescent="0.2">
      <c r="A56" s="48"/>
      <c r="B56" s="48"/>
      <c r="C56" s="36"/>
      <c r="D56" s="36"/>
    </row>
    <row r="57" spans="1:4" x14ac:dyDescent="0.2">
      <c r="A57" s="48"/>
      <c r="B57" s="48"/>
      <c r="C57" s="36"/>
      <c r="D57" s="36"/>
    </row>
    <row r="58" spans="1:4" x14ac:dyDescent="0.2">
      <c r="A58" s="48"/>
      <c r="B58" s="48"/>
      <c r="C58" s="36"/>
      <c r="D58" s="36"/>
    </row>
    <row r="59" spans="1:4" x14ac:dyDescent="0.2">
      <c r="A59" s="48"/>
      <c r="B59" s="48"/>
      <c r="C59" s="36"/>
      <c r="D59" s="36"/>
    </row>
    <row r="60" spans="1:4" x14ac:dyDescent="0.2">
      <c r="A60" s="48"/>
      <c r="B60" s="48"/>
      <c r="C60" s="36"/>
      <c r="D60" s="36"/>
    </row>
    <row r="61" spans="1:4" x14ac:dyDescent="0.2">
      <c r="A61" s="48"/>
      <c r="B61" s="48"/>
      <c r="C61" s="36"/>
      <c r="D61" s="36"/>
    </row>
    <row r="62" spans="1:4" x14ac:dyDescent="0.2">
      <c r="A62" s="48"/>
      <c r="B62" s="48"/>
      <c r="C62" s="36"/>
      <c r="D62" s="36"/>
    </row>
    <row r="63" spans="1:4" x14ac:dyDescent="0.2">
      <c r="A63" s="48"/>
      <c r="B63" s="48"/>
      <c r="C63" s="36"/>
      <c r="D63" s="36"/>
    </row>
    <row r="64" spans="1:4" x14ac:dyDescent="0.2">
      <c r="A64" s="48"/>
      <c r="B64" s="48"/>
      <c r="C64" s="36"/>
      <c r="D64" s="36"/>
    </row>
    <row r="65" spans="1:4" x14ac:dyDescent="0.2">
      <c r="A65" s="48"/>
      <c r="B65" s="48"/>
      <c r="C65" s="36"/>
      <c r="D65" s="36"/>
    </row>
    <row r="66" spans="1:4" x14ac:dyDescent="0.2">
      <c r="A66" s="48"/>
      <c r="B66" s="48"/>
      <c r="C66" s="36"/>
      <c r="D66" s="36"/>
    </row>
    <row r="67" spans="1:4" x14ac:dyDescent="0.2">
      <c r="A67" s="48"/>
      <c r="B67" s="48"/>
      <c r="C67" s="36"/>
      <c r="D67" s="36"/>
    </row>
    <row r="68" spans="1:4" x14ac:dyDescent="0.2">
      <c r="A68" s="48"/>
      <c r="B68" s="48"/>
      <c r="C68" s="36"/>
      <c r="D68" s="36"/>
    </row>
    <row r="69" spans="1:4" x14ac:dyDescent="0.2">
      <c r="A69" s="48"/>
      <c r="B69" s="48"/>
      <c r="C69" s="36"/>
      <c r="D69" s="36"/>
    </row>
    <row r="70" spans="1:4" x14ac:dyDescent="0.2">
      <c r="A70" s="48"/>
      <c r="B70" s="48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opLeftCell="A4" zoomScaleNormal="100" zoomScaleSheetLayoutView="100" workbookViewId="0">
      <selection activeCell="E9" sqref="E9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4" width="18.42578125" style="77" customWidth="1"/>
    <col min="5" max="5" width="17.7109375" style="77" customWidth="1"/>
    <col min="6" max="6" width="11.42578125" style="77" customWidth="1"/>
    <col min="7" max="16384" width="11.42578125" style="77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299" t="s">
        <v>320</v>
      </c>
      <c r="B5" s="299"/>
      <c r="C5" s="22"/>
      <c r="E5" s="178" t="s">
        <v>319</v>
      </c>
    </row>
    <row r="6" spans="1:5" x14ac:dyDescent="0.2">
      <c r="A6" s="305"/>
      <c r="B6" s="305"/>
      <c r="C6" s="306"/>
      <c r="D6" s="305"/>
      <c r="E6" s="326"/>
    </row>
    <row r="7" spans="1:5" ht="15" customHeight="1" x14ac:dyDescent="0.2">
      <c r="A7" s="216" t="s">
        <v>45</v>
      </c>
      <c r="B7" s="215" t="s">
        <v>46</v>
      </c>
      <c r="C7" s="213" t="s">
        <v>203</v>
      </c>
      <c r="D7" s="333" t="s">
        <v>299</v>
      </c>
      <c r="E7" s="213" t="s">
        <v>221</v>
      </c>
    </row>
    <row r="8" spans="1:5" ht="45" x14ac:dyDescent="0.2">
      <c r="A8" s="457" t="s">
        <v>831</v>
      </c>
      <c r="B8" s="457" t="s">
        <v>832</v>
      </c>
      <c r="C8" s="458">
        <v>504520.63</v>
      </c>
      <c r="D8" s="459" t="s">
        <v>985</v>
      </c>
      <c r="E8" s="252" t="s">
        <v>986</v>
      </c>
    </row>
    <row r="9" spans="1:5" x14ac:dyDescent="0.2">
      <c r="A9" s="332"/>
      <c r="B9" s="332"/>
      <c r="C9" s="331"/>
      <c r="D9" s="330"/>
      <c r="E9" s="330"/>
    </row>
    <row r="10" spans="1:5" x14ac:dyDescent="0.2">
      <c r="A10" s="332"/>
      <c r="B10" s="332"/>
      <c r="C10" s="331"/>
      <c r="D10" s="330"/>
      <c r="E10" s="330"/>
    </row>
    <row r="11" spans="1:5" x14ac:dyDescent="0.2">
      <c r="A11" s="332"/>
      <c r="B11" s="332"/>
      <c r="C11" s="331"/>
      <c r="D11" s="330"/>
      <c r="E11" s="330"/>
    </row>
    <row r="12" spans="1:5" x14ac:dyDescent="0.2">
      <c r="A12" s="332"/>
      <c r="B12" s="332"/>
      <c r="C12" s="331"/>
      <c r="D12" s="330"/>
      <c r="E12" s="330"/>
    </row>
    <row r="13" spans="1:5" x14ac:dyDescent="0.2">
      <c r="A13" s="332"/>
      <c r="B13" s="332"/>
      <c r="C13" s="331"/>
      <c r="D13" s="330"/>
      <c r="E13" s="330"/>
    </row>
    <row r="14" spans="1:5" x14ac:dyDescent="0.2">
      <c r="A14" s="329"/>
      <c r="B14" s="241" t="s">
        <v>318</v>
      </c>
      <c r="C14" s="208">
        <f>SUM(C8:C13)</f>
        <v>504520.63</v>
      </c>
      <c r="D14" s="328"/>
      <c r="E14" s="32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1.5354330708661419" bottom="0.74803149606299213" header="0.31496062992125984" footer="0.31496062992125984"/>
  <pageSetup scale="97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66" t="s">
        <v>103</v>
      </c>
      <c r="B2" s="467"/>
      <c r="C2" s="76"/>
      <c r="D2" s="76"/>
      <c r="E2" s="76"/>
    </row>
    <row r="3" spans="1:5" ht="12" thickBot="1" x14ac:dyDescent="0.25">
      <c r="A3" s="76"/>
      <c r="B3" s="76"/>
      <c r="C3" s="76"/>
      <c r="D3" s="76"/>
      <c r="E3" s="76"/>
    </row>
    <row r="4" spans="1:5" ht="14.1" customHeight="1" x14ac:dyDescent="0.2">
      <c r="A4" s="125" t="s">
        <v>194</v>
      </c>
      <c r="B4" s="142"/>
      <c r="C4" s="142"/>
      <c r="D4" s="142"/>
      <c r="E4" s="143"/>
    </row>
    <row r="5" spans="1:5" ht="14.1" customHeight="1" x14ac:dyDescent="0.2">
      <c r="A5" s="127" t="s">
        <v>104</v>
      </c>
      <c r="B5" s="133"/>
      <c r="C5" s="133"/>
      <c r="D5" s="133"/>
      <c r="E5" s="134"/>
    </row>
    <row r="6" spans="1:5" ht="14.1" customHeight="1" x14ac:dyDescent="0.2">
      <c r="A6" s="127" t="s">
        <v>133</v>
      </c>
      <c r="B6" s="128"/>
      <c r="C6" s="128"/>
      <c r="D6" s="128"/>
      <c r="E6" s="155"/>
    </row>
    <row r="7" spans="1:5" ht="27.95" customHeight="1" x14ac:dyDescent="0.2">
      <c r="A7" s="473" t="s">
        <v>165</v>
      </c>
      <c r="B7" s="484"/>
      <c r="C7" s="484"/>
      <c r="D7" s="484"/>
      <c r="E7" s="485"/>
    </row>
    <row r="8" spans="1:5" ht="14.1" customHeight="1" thickBot="1" x14ac:dyDescent="0.25">
      <c r="A8" s="151" t="s">
        <v>134</v>
      </c>
      <c r="B8" s="140"/>
      <c r="C8" s="140"/>
      <c r="D8" s="140"/>
      <c r="E8" s="141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zoomScaleSheetLayoutView="100" workbookViewId="0">
      <selection activeCell="E8" sqref="E8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6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77"/>
  </cols>
  <sheetData>
    <row r="1" spans="1:8" s="12" customFormat="1" ht="11.25" customHeight="1" x14ac:dyDescent="0.2">
      <c r="A1" s="21" t="s">
        <v>43</v>
      </c>
      <c r="B1" s="21"/>
      <c r="C1" s="22"/>
      <c r="D1" s="345"/>
      <c r="E1" s="5"/>
    </row>
    <row r="2" spans="1:8" s="12" customFormat="1" ht="11.25" customHeight="1" x14ac:dyDescent="0.2">
      <c r="A2" s="21" t="s">
        <v>0</v>
      </c>
      <c r="B2" s="21"/>
      <c r="C2" s="22"/>
      <c r="D2" s="345"/>
      <c r="E2" s="35"/>
    </row>
    <row r="3" spans="1:8" s="12" customFormat="1" ht="10.5" customHeight="1" x14ac:dyDescent="0.2">
      <c r="C3" s="22"/>
      <c r="D3" s="345"/>
      <c r="E3" s="35"/>
    </row>
    <row r="4" spans="1:8" s="12" customFormat="1" ht="10.5" customHeight="1" x14ac:dyDescent="0.2">
      <c r="C4" s="22"/>
      <c r="D4" s="345"/>
      <c r="E4" s="35"/>
    </row>
    <row r="5" spans="1:8" s="12" customFormat="1" ht="11.25" customHeight="1" x14ac:dyDescent="0.2">
      <c r="A5" s="205" t="s">
        <v>325</v>
      </c>
      <c r="B5" s="205"/>
      <c r="C5" s="22"/>
      <c r="D5" s="344"/>
      <c r="E5" s="343" t="s">
        <v>324</v>
      </c>
    </row>
    <row r="6" spans="1:8" ht="11.25" customHeight="1" x14ac:dyDescent="0.2">
      <c r="A6" s="239"/>
      <c r="B6" s="239"/>
      <c r="C6" s="237"/>
      <c r="D6" s="342"/>
      <c r="E6" s="3"/>
      <c r="F6" s="77"/>
      <c r="G6" s="77"/>
      <c r="H6" s="77"/>
    </row>
    <row r="7" spans="1:8" ht="15" customHeight="1" x14ac:dyDescent="0.2">
      <c r="A7" s="216" t="s">
        <v>45</v>
      </c>
      <c r="B7" s="215" t="s">
        <v>46</v>
      </c>
      <c r="C7" s="213" t="s">
        <v>203</v>
      </c>
      <c r="D7" s="341" t="s">
        <v>323</v>
      </c>
      <c r="E7" s="340" t="s">
        <v>322</v>
      </c>
      <c r="F7" s="77"/>
      <c r="G7" s="77"/>
      <c r="H7" s="77"/>
    </row>
    <row r="8" spans="1:8" ht="33.75" x14ac:dyDescent="0.2">
      <c r="A8" s="455" t="s">
        <v>833</v>
      </c>
      <c r="B8" s="455" t="s">
        <v>834</v>
      </c>
      <c r="C8" s="460">
        <v>309683.34000000003</v>
      </c>
      <c r="D8" s="461">
        <v>0.48650543247019873</v>
      </c>
      <c r="E8" s="338" t="s">
        <v>987</v>
      </c>
    </row>
    <row r="9" spans="1:8" x14ac:dyDescent="0.2">
      <c r="A9" s="226" t="s">
        <v>835</v>
      </c>
      <c r="B9" s="226" t="s">
        <v>836</v>
      </c>
      <c r="C9" s="242">
        <v>369.4</v>
      </c>
      <c r="D9" s="339">
        <v>5.8031893725536351E-4</v>
      </c>
      <c r="E9" s="338"/>
    </row>
    <row r="10" spans="1:8" x14ac:dyDescent="0.2">
      <c r="A10" s="226" t="s">
        <v>837</v>
      </c>
      <c r="B10" s="226" t="s">
        <v>838</v>
      </c>
      <c r="C10" s="242">
        <v>3485.93</v>
      </c>
      <c r="D10" s="339">
        <v>5.4763161693194076E-3</v>
      </c>
      <c r="E10" s="338"/>
    </row>
    <row r="11" spans="1:8" x14ac:dyDescent="0.2">
      <c r="A11" s="226" t="s">
        <v>839</v>
      </c>
      <c r="B11" s="226" t="s">
        <v>840</v>
      </c>
      <c r="C11" s="242">
        <v>31375.79</v>
      </c>
      <c r="D11" s="339">
        <v>4.9290647288433846E-2</v>
      </c>
      <c r="E11" s="338"/>
    </row>
    <row r="12" spans="1:8" x14ac:dyDescent="0.2">
      <c r="A12" s="226" t="s">
        <v>841</v>
      </c>
      <c r="B12" s="226" t="s">
        <v>842</v>
      </c>
      <c r="C12" s="242">
        <v>10883.21</v>
      </c>
      <c r="D12" s="339">
        <v>1.7097273581827135E-2</v>
      </c>
      <c r="E12" s="338"/>
    </row>
    <row r="13" spans="1:8" x14ac:dyDescent="0.2">
      <c r="A13" s="226" t="s">
        <v>843</v>
      </c>
      <c r="B13" s="226" t="s">
        <v>844</v>
      </c>
      <c r="C13" s="242">
        <v>11209.7</v>
      </c>
      <c r="D13" s="339">
        <v>1.7610181892126282E-2</v>
      </c>
      <c r="E13" s="338"/>
    </row>
    <row r="14" spans="1:8" x14ac:dyDescent="0.2">
      <c r="A14" s="226" t="s">
        <v>845</v>
      </c>
      <c r="B14" s="226" t="s">
        <v>846</v>
      </c>
      <c r="C14" s="242">
        <v>30820.57</v>
      </c>
      <c r="D14" s="339">
        <v>4.8418409388209363E-2</v>
      </c>
      <c r="E14" s="338"/>
    </row>
    <row r="15" spans="1:8" x14ac:dyDescent="0.2">
      <c r="A15" s="226" t="s">
        <v>847</v>
      </c>
      <c r="B15" s="226" t="s">
        <v>848</v>
      </c>
      <c r="C15" s="242">
        <v>30820.57</v>
      </c>
      <c r="D15" s="339">
        <v>4.8418409388209363E-2</v>
      </c>
      <c r="E15" s="338"/>
    </row>
    <row r="16" spans="1:8" x14ac:dyDescent="0.2">
      <c r="A16" s="226" t="s">
        <v>849</v>
      </c>
      <c r="B16" s="226" t="s">
        <v>850</v>
      </c>
      <c r="C16" s="242">
        <v>26527.87</v>
      </c>
      <c r="D16" s="339">
        <v>4.1674676031533402E-2</v>
      </c>
      <c r="E16" s="338"/>
    </row>
    <row r="17" spans="1:5" x14ac:dyDescent="0.2">
      <c r="A17" s="226" t="s">
        <v>851</v>
      </c>
      <c r="B17" s="226" t="s">
        <v>852</v>
      </c>
      <c r="C17" s="242">
        <v>2556.65</v>
      </c>
      <c r="D17" s="339">
        <v>4.0164385785975238E-3</v>
      </c>
      <c r="E17" s="338"/>
    </row>
    <row r="18" spans="1:5" x14ac:dyDescent="0.2">
      <c r="A18" s="226" t="s">
        <v>853</v>
      </c>
      <c r="B18" s="226" t="s">
        <v>854</v>
      </c>
      <c r="C18" s="242">
        <v>601.84</v>
      </c>
      <c r="D18" s="339">
        <v>9.4547685218670271E-4</v>
      </c>
      <c r="E18" s="338"/>
    </row>
    <row r="19" spans="1:5" x14ac:dyDescent="0.2">
      <c r="A19" s="226" t="s">
        <v>855</v>
      </c>
      <c r="B19" s="226" t="s">
        <v>856</v>
      </c>
      <c r="C19" s="242">
        <v>519.70000000000005</v>
      </c>
      <c r="D19" s="339">
        <v>8.1643679396754853E-4</v>
      </c>
      <c r="E19" s="338"/>
    </row>
    <row r="20" spans="1:5" x14ac:dyDescent="0.2">
      <c r="A20" s="226" t="s">
        <v>857</v>
      </c>
      <c r="B20" s="226" t="s">
        <v>858</v>
      </c>
      <c r="C20" s="242">
        <v>4450</v>
      </c>
      <c r="D20" s="339">
        <v>6.9908480530221102E-3</v>
      </c>
      <c r="E20" s="338"/>
    </row>
    <row r="21" spans="1:5" x14ac:dyDescent="0.2">
      <c r="A21" s="226" t="s">
        <v>859</v>
      </c>
      <c r="B21" s="226" t="s">
        <v>860</v>
      </c>
      <c r="C21" s="242">
        <v>2126</v>
      </c>
      <c r="D21" s="339">
        <v>3.3398972945449454E-3</v>
      </c>
      <c r="E21" s="338"/>
    </row>
    <row r="22" spans="1:5" x14ac:dyDescent="0.2">
      <c r="A22" s="226" t="s">
        <v>861</v>
      </c>
      <c r="B22" s="226" t="s">
        <v>862</v>
      </c>
      <c r="C22" s="242">
        <v>8233</v>
      </c>
      <c r="D22" s="339">
        <v>1.2933854386636188E-2</v>
      </c>
      <c r="E22" s="338"/>
    </row>
    <row r="23" spans="1:5" x14ac:dyDescent="0.2">
      <c r="A23" s="226" t="s">
        <v>863</v>
      </c>
      <c r="B23" s="226" t="s">
        <v>864</v>
      </c>
      <c r="C23" s="242">
        <v>7591.83</v>
      </c>
      <c r="D23" s="339">
        <v>1.1926591005477494E-2</v>
      </c>
      <c r="E23" s="338"/>
    </row>
    <row r="24" spans="1:5" x14ac:dyDescent="0.2">
      <c r="A24" s="226" t="s">
        <v>865</v>
      </c>
      <c r="B24" s="226" t="s">
        <v>866</v>
      </c>
      <c r="C24" s="242">
        <v>2824.53</v>
      </c>
      <c r="D24" s="339">
        <v>4.4372719216185493E-3</v>
      </c>
      <c r="E24" s="338"/>
    </row>
    <row r="25" spans="1:5" x14ac:dyDescent="0.2">
      <c r="A25" s="226" t="s">
        <v>867</v>
      </c>
      <c r="B25" s="226" t="s">
        <v>868</v>
      </c>
      <c r="C25" s="242">
        <v>6381.5</v>
      </c>
      <c r="D25" s="339">
        <v>1.0025190303451819E-2</v>
      </c>
      <c r="E25" s="338"/>
    </row>
    <row r="26" spans="1:5" x14ac:dyDescent="0.2">
      <c r="A26" s="226" t="s">
        <v>869</v>
      </c>
      <c r="B26" s="226" t="s">
        <v>870</v>
      </c>
      <c r="C26" s="242">
        <v>37036.089999999997</v>
      </c>
      <c r="D26" s="339">
        <v>5.8182848914168903E-2</v>
      </c>
      <c r="E26" s="338"/>
    </row>
    <row r="27" spans="1:5" x14ac:dyDescent="0.2">
      <c r="A27" s="226" t="s">
        <v>871</v>
      </c>
      <c r="B27" s="226" t="s">
        <v>872</v>
      </c>
      <c r="C27" s="242">
        <v>3345.6</v>
      </c>
      <c r="D27" s="339">
        <v>5.2558609542001731E-3</v>
      </c>
      <c r="E27" s="338"/>
    </row>
    <row r="28" spans="1:5" x14ac:dyDescent="0.2">
      <c r="A28" s="226" t="s">
        <v>873</v>
      </c>
      <c r="B28" s="226" t="s">
        <v>874</v>
      </c>
      <c r="C28" s="242">
        <v>1295</v>
      </c>
      <c r="D28" s="339">
        <v>2.0344153322839624E-3</v>
      </c>
      <c r="E28" s="338"/>
    </row>
    <row r="29" spans="1:5" x14ac:dyDescent="0.2">
      <c r="A29" s="226" t="s">
        <v>875</v>
      </c>
      <c r="B29" s="226" t="s">
        <v>876</v>
      </c>
      <c r="C29" s="242">
        <v>6375</v>
      </c>
      <c r="D29" s="339">
        <v>1.0014978952363135E-2</v>
      </c>
      <c r="E29" s="338"/>
    </row>
    <row r="30" spans="1:5" x14ac:dyDescent="0.2">
      <c r="A30" s="226" t="s">
        <v>877</v>
      </c>
      <c r="B30" s="226" t="s">
        <v>878</v>
      </c>
      <c r="C30" s="242">
        <v>116</v>
      </c>
      <c r="D30" s="339">
        <v>1.8223334250574489E-4</v>
      </c>
      <c r="E30" s="338"/>
    </row>
    <row r="31" spans="1:5" x14ac:dyDescent="0.2">
      <c r="A31" s="226" t="s">
        <v>879</v>
      </c>
      <c r="B31" s="226" t="s">
        <v>880</v>
      </c>
      <c r="C31" s="242">
        <v>454.4</v>
      </c>
      <c r="D31" s="339">
        <v>7.1385198995353857E-4</v>
      </c>
      <c r="E31" s="338"/>
    </row>
    <row r="32" spans="1:5" x14ac:dyDescent="0.2">
      <c r="A32" s="226" t="s">
        <v>881</v>
      </c>
      <c r="B32" s="226" t="s">
        <v>882</v>
      </c>
      <c r="C32" s="242">
        <v>53177.85</v>
      </c>
      <c r="D32" s="339">
        <v>8.3541184075595909E-2</v>
      </c>
      <c r="E32" s="338"/>
    </row>
    <row r="33" spans="1:5" x14ac:dyDescent="0.2">
      <c r="A33" s="226" t="s">
        <v>883</v>
      </c>
      <c r="B33" s="226" t="s">
        <v>884</v>
      </c>
      <c r="C33" s="242">
        <v>6272</v>
      </c>
      <c r="D33" s="339">
        <v>9.8531683120347581E-3</v>
      </c>
      <c r="E33" s="338"/>
    </row>
    <row r="34" spans="1:5" x14ac:dyDescent="0.2">
      <c r="A34" s="226" t="s">
        <v>885</v>
      </c>
      <c r="B34" s="226" t="s">
        <v>746</v>
      </c>
      <c r="C34" s="242">
        <v>2119.86</v>
      </c>
      <c r="D34" s="339">
        <v>3.3302514952088655E-3</v>
      </c>
      <c r="E34" s="338"/>
    </row>
    <row r="35" spans="1:5" x14ac:dyDescent="0.2">
      <c r="A35" s="226" t="s">
        <v>886</v>
      </c>
      <c r="B35" s="226" t="s">
        <v>748</v>
      </c>
      <c r="C35" s="242">
        <v>4383.18</v>
      </c>
      <c r="D35" s="339">
        <v>6.8858753638304394E-3</v>
      </c>
      <c r="E35" s="338"/>
    </row>
    <row r="36" spans="1:5" x14ac:dyDescent="0.2">
      <c r="A36" s="226" t="s">
        <v>887</v>
      </c>
      <c r="B36" s="226" t="s">
        <v>750</v>
      </c>
      <c r="C36" s="242">
        <v>408.72</v>
      </c>
      <c r="D36" s="339">
        <v>6.4208975645644879E-4</v>
      </c>
      <c r="E36" s="338"/>
    </row>
    <row r="37" spans="1:5" x14ac:dyDescent="0.2">
      <c r="A37" s="226" t="s">
        <v>888</v>
      </c>
      <c r="B37" s="226" t="s">
        <v>752</v>
      </c>
      <c r="C37" s="242">
        <v>23475</v>
      </c>
      <c r="D37" s="339">
        <v>3.687868720105484E-2</v>
      </c>
      <c r="E37" s="338"/>
    </row>
    <row r="38" spans="1:5" x14ac:dyDescent="0.2">
      <c r="A38" s="226" t="s">
        <v>889</v>
      </c>
      <c r="B38" s="226" t="s">
        <v>754</v>
      </c>
      <c r="C38" s="242">
        <v>1006.32</v>
      </c>
      <c r="D38" s="339">
        <v>1.5809056657791485E-3</v>
      </c>
      <c r="E38" s="338"/>
    </row>
    <row r="39" spans="1:5" x14ac:dyDescent="0.2">
      <c r="A39" s="226" t="s">
        <v>890</v>
      </c>
      <c r="B39" s="226" t="s">
        <v>799</v>
      </c>
      <c r="C39" s="242">
        <v>6620.07</v>
      </c>
      <c r="D39" s="339">
        <v>1.0399978307948332E-2</v>
      </c>
      <c r="E39" s="338"/>
    </row>
    <row r="40" spans="1:5" x14ac:dyDescent="0.2">
      <c r="A40" s="226"/>
      <c r="B40" s="226"/>
      <c r="C40" s="242"/>
      <c r="D40" s="339"/>
      <c r="E40" s="338"/>
    </row>
    <row r="41" spans="1:5" x14ac:dyDescent="0.2">
      <c r="A41" s="226"/>
      <c r="B41" s="226"/>
      <c r="C41" s="242"/>
      <c r="D41" s="339"/>
      <c r="E41" s="338"/>
    </row>
    <row r="42" spans="1:5" x14ac:dyDescent="0.2">
      <c r="A42" s="226"/>
      <c r="B42" s="226"/>
      <c r="C42" s="242"/>
      <c r="D42" s="339"/>
      <c r="E42" s="338"/>
    </row>
    <row r="43" spans="1:5" x14ac:dyDescent="0.2">
      <c r="A43" s="226"/>
      <c r="B43" s="226"/>
      <c r="C43" s="242"/>
      <c r="D43" s="339"/>
      <c r="E43" s="338"/>
    </row>
    <row r="44" spans="1:5" x14ac:dyDescent="0.2">
      <c r="A44" s="226"/>
      <c r="B44" s="226"/>
      <c r="C44" s="242"/>
      <c r="D44" s="339"/>
      <c r="E44" s="338"/>
    </row>
    <row r="45" spans="1:5" x14ac:dyDescent="0.2">
      <c r="A45" s="241"/>
      <c r="B45" s="241" t="s">
        <v>321</v>
      </c>
      <c r="C45" s="240">
        <f>SUM(C8:C44)</f>
        <v>636546.52</v>
      </c>
      <c r="D45" s="240">
        <f>SUM(D8:D44)*100</f>
        <v>100.00000000000003</v>
      </c>
      <c r="E45" s="300"/>
    </row>
    <row r="46" spans="1:5" x14ac:dyDescent="0.2">
      <c r="A46" s="337"/>
      <c r="B46" s="337"/>
      <c r="C46" s="336"/>
      <c r="D46" s="335"/>
      <c r="E46" s="334"/>
    </row>
  </sheetData>
  <dataValidations disablePrompts="1"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6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6"/>
  </cols>
  <sheetData>
    <row r="2" spans="1:5" ht="15" customHeight="1" x14ac:dyDescent="0.2">
      <c r="A2" s="466" t="s">
        <v>103</v>
      </c>
      <c r="B2" s="467"/>
      <c r="C2" s="110"/>
      <c r="D2" s="111"/>
      <c r="E2" s="111"/>
    </row>
    <row r="3" spans="1:5" ht="12" thickBot="1" x14ac:dyDescent="0.25">
      <c r="A3" s="15"/>
      <c r="B3" s="15"/>
      <c r="C3" s="110"/>
      <c r="D3" s="111"/>
      <c r="E3" s="111"/>
    </row>
    <row r="4" spans="1:5" ht="14.1" customHeight="1" x14ac:dyDescent="0.2">
      <c r="A4" s="125" t="s">
        <v>194</v>
      </c>
      <c r="B4" s="82"/>
      <c r="C4" s="112"/>
      <c r="D4" s="113"/>
      <c r="E4" s="114"/>
    </row>
    <row r="5" spans="1:5" ht="14.1" customHeight="1" x14ac:dyDescent="0.2">
      <c r="A5" s="127" t="s">
        <v>104</v>
      </c>
      <c r="B5" s="12"/>
      <c r="C5" s="22"/>
      <c r="D5" s="35"/>
      <c r="E5" s="115"/>
    </row>
    <row r="6" spans="1:5" ht="14.1" customHeight="1" x14ac:dyDescent="0.2">
      <c r="A6" s="127" t="s">
        <v>133</v>
      </c>
      <c r="B6" s="93"/>
      <c r="C6" s="93"/>
      <c r="D6" s="93"/>
      <c r="E6" s="94"/>
    </row>
    <row r="7" spans="1:5" ht="14.1" customHeight="1" x14ac:dyDescent="0.2">
      <c r="A7" s="144" t="s">
        <v>166</v>
      </c>
      <c r="B7" s="12"/>
      <c r="C7" s="22"/>
      <c r="D7" s="35"/>
      <c r="E7" s="115"/>
    </row>
    <row r="8" spans="1:5" ht="14.1" customHeight="1" thickBot="1" x14ac:dyDescent="0.25">
      <c r="A8" s="139" t="s">
        <v>167</v>
      </c>
      <c r="B8" s="85"/>
      <c r="C8" s="108"/>
      <c r="D8" s="116"/>
      <c r="E8" s="117"/>
    </row>
    <row r="9" spans="1:5" x14ac:dyDescent="0.2">
      <c r="A9" s="76"/>
      <c r="B9" s="76"/>
      <c r="C9" s="4"/>
      <c r="D9" s="118"/>
      <c r="E9" s="11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zoomScaleSheetLayoutView="100" workbookViewId="0">
      <selection activeCell="F14" sqref="F14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5" width="17.7109375" style="7" customWidth="1"/>
    <col min="6" max="7" width="17.7109375" style="77" customWidth="1"/>
    <col min="8" max="16384" width="11.42578125" style="77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48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05" t="s">
        <v>329</v>
      </c>
      <c r="B5" s="205"/>
      <c r="C5" s="13"/>
      <c r="D5" s="13"/>
      <c r="E5" s="13"/>
      <c r="G5" s="178" t="s">
        <v>328</v>
      </c>
    </row>
    <row r="6" spans="1:7" s="24" customFormat="1" x14ac:dyDescent="0.2">
      <c r="A6" s="269"/>
      <c r="B6" s="269"/>
      <c r="C6" s="23"/>
      <c r="D6" s="325"/>
      <c r="E6" s="325"/>
    </row>
    <row r="7" spans="1:7" ht="15" customHeight="1" x14ac:dyDescent="0.2">
      <c r="A7" s="216" t="s">
        <v>45</v>
      </c>
      <c r="B7" s="215" t="s">
        <v>46</v>
      </c>
      <c r="C7" s="281" t="s">
        <v>47</v>
      </c>
      <c r="D7" s="281" t="s">
        <v>48</v>
      </c>
      <c r="E7" s="347" t="s">
        <v>327</v>
      </c>
      <c r="F7" s="304" t="s">
        <v>202</v>
      </c>
      <c r="G7" s="304" t="s">
        <v>299</v>
      </c>
    </row>
    <row r="8" spans="1:7" x14ac:dyDescent="0.2">
      <c r="A8" s="226" t="s">
        <v>891</v>
      </c>
      <c r="B8" s="226" t="s">
        <v>892</v>
      </c>
      <c r="C8" s="242">
        <v>-78137212.459999993</v>
      </c>
      <c r="D8" s="242">
        <v>-78137212.459999993</v>
      </c>
      <c r="E8" s="242">
        <v>0</v>
      </c>
      <c r="F8" s="303" t="s">
        <v>988</v>
      </c>
      <c r="G8" s="275" t="s">
        <v>989</v>
      </c>
    </row>
    <row r="9" spans="1:7" x14ac:dyDescent="0.2">
      <c r="A9" s="226" t="s">
        <v>893</v>
      </c>
      <c r="B9" s="226" t="s">
        <v>894</v>
      </c>
      <c r="C9" s="242">
        <v>-2999999.7</v>
      </c>
      <c r="D9" s="242">
        <v>-2999999.7</v>
      </c>
      <c r="E9" s="242">
        <v>0</v>
      </c>
      <c r="F9" s="242" t="s">
        <v>988</v>
      </c>
      <c r="G9" s="275" t="s">
        <v>990</v>
      </c>
    </row>
    <row r="10" spans="1:7" x14ac:dyDescent="0.2">
      <c r="A10" s="226" t="s">
        <v>895</v>
      </c>
      <c r="B10" s="226" t="s">
        <v>894</v>
      </c>
      <c r="C10" s="242">
        <v>7652757.3899999997</v>
      </c>
      <c r="D10" s="242">
        <v>7652757.3899999997</v>
      </c>
      <c r="E10" s="242">
        <v>0</v>
      </c>
      <c r="F10" s="242" t="s">
        <v>988</v>
      </c>
      <c r="G10" s="275" t="s">
        <v>990</v>
      </c>
    </row>
    <row r="11" spans="1:7" x14ac:dyDescent="0.2">
      <c r="A11" s="226" t="s">
        <v>896</v>
      </c>
      <c r="B11" s="226" t="s">
        <v>897</v>
      </c>
      <c r="C11" s="242">
        <v>-429578.23999999999</v>
      </c>
      <c r="D11" s="242">
        <v>-429578.23999999999</v>
      </c>
      <c r="E11" s="242">
        <v>0</v>
      </c>
      <c r="F11" s="242" t="s">
        <v>991</v>
      </c>
      <c r="G11" s="275" t="s">
        <v>989</v>
      </c>
    </row>
    <row r="12" spans="1:7" x14ac:dyDescent="0.2">
      <c r="A12" s="226" t="s">
        <v>898</v>
      </c>
      <c r="B12" s="226" t="s">
        <v>899</v>
      </c>
      <c r="C12" s="242">
        <v>78227595.120000005</v>
      </c>
      <c r="D12" s="242">
        <v>78227595.120000005</v>
      </c>
      <c r="E12" s="242">
        <v>0</v>
      </c>
      <c r="F12" s="242" t="s">
        <v>992</v>
      </c>
      <c r="G12" s="275" t="s">
        <v>990</v>
      </c>
    </row>
    <row r="13" spans="1:7" x14ac:dyDescent="0.2">
      <c r="A13" s="226" t="s">
        <v>900</v>
      </c>
      <c r="B13" s="226" t="s">
        <v>901</v>
      </c>
      <c r="C13" s="242">
        <v>266886.13</v>
      </c>
      <c r="D13" s="242">
        <v>266886.13</v>
      </c>
      <c r="E13" s="242">
        <v>0</v>
      </c>
      <c r="F13" s="242" t="s">
        <v>992</v>
      </c>
      <c r="G13" s="275" t="s">
        <v>989</v>
      </c>
    </row>
    <row r="14" spans="1:7" x14ac:dyDescent="0.2">
      <c r="A14" s="226" t="s">
        <v>902</v>
      </c>
      <c r="B14" s="226" t="s">
        <v>903</v>
      </c>
      <c r="C14" s="242">
        <v>15742561.369999999</v>
      </c>
      <c r="D14" s="242">
        <v>15742561.369999999</v>
      </c>
      <c r="E14" s="242">
        <v>0</v>
      </c>
      <c r="F14" s="242" t="s">
        <v>992</v>
      </c>
      <c r="G14" s="275" t="s">
        <v>989</v>
      </c>
    </row>
    <row r="15" spans="1:7" x14ac:dyDescent="0.2">
      <c r="A15" s="226" t="s">
        <v>904</v>
      </c>
      <c r="B15" s="226" t="s">
        <v>905</v>
      </c>
      <c r="C15" s="242">
        <v>58326296.399999999</v>
      </c>
      <c r="D15" s="242">
        <v>58326296.399999999</v>
      </c>
      <c r="E15" s="242">
        <v>0</v>
      </c>
      <c r="F15" s="242" t="s">
        <v>992</v>
      </c>
      <c r="G15" s="275" t="s">
        <v>989</v>
      </c>
    </row>
    <row r="16" spans="1:7" x14ac:dyDescent="0.2">
      <c r="A16" s="226" t="s">
        <v>906</v>
      </c>
      <c r="B16" s="226" t="s">
        <v>907</v>
      </c>
      <c r="C16" s="242">
        <v>12087833.810000001</v>
      </c>
      <c r="D16" s="242">
        <v>12087833.810000001</v>
      </c>
      <c r="E16" s="242">
        <v>0</v>
      </c>
      <c r="F16" s="242" t="s">
        <v>988</v>
      </c>
      <c r="G16" s="275" t="s">
        <v>989</v>
      </c>
    </row>
    <row r="17" spans="1:7" x14ac:dyDescent="0.2">
      <c r="A17" s="226" t="s">
        <v>908</v>
      </c>
      <c r="B17" s="226" t="s">
        <v>909</v>
      </c>
      <c r="C17" s="242">
        <v>2876885</v>
      </c>
      <c r="D17" s="242">
        <v>2876885</v>
      </c>
      <c r="E17" s="242">
        <v>0</v>
      </c>
      <c r="F17" s="242" t="s">
        <v>988</v>
      </c>
      <c r="G17" s="275" t="s">
        <v>990</v>
      </c>
    </row>
    <row r="18" spans="1:7" x14ac:dyDescent="0.2">
      <c r="A18" s="226" t="s">
        <v>910</v>
      </c>
      <c r="B18" s="226" t="s">
        <v>911</v>
      </c>
      <c r="C18" s="242">
        <v>-361286.89</v>
      </c>
      <c r="D18" s="242">
        <v>-361286.89</v>
      </c>
      <c r="E18" s="242">
        <v>0</v>
      </c>
      <c r="F18" s="242" t="s">
        <v>992</v>
      </c>
      <c r="G18" s="275" t="s">
        <v>989</v>
      </c>
    </row>
    <row r="19" spans="1:7" x14ac:dyDescent="0.2">
      <c r="A19" s="226"/>
      <c r="B19" s="226"/>
      <c r="C19" s="242"/>
      <c r="D19" s="242"/>
      <c r="E19" s="242"/>
      <c r="F19" s="242"/>
      <c r="G19" s="275"/>
    </row>
    <row r="20" spans="1:7" x14ac:dyDescent="0.2">
      <c r="A20" s="226"/>
      <c r="B20" s="226"/>
      <c r="C20" s="242"/>
      <c r="D20" s="242"/>
      <c r="E20" s="242"/>
      <c r="F20" s="275"/>
      <c r="G20" s="275"/>
    </row>
    <row r="21" spans="1:7" x14ac:dyDescent="0.2">
      <c r="A21" s="272"/>
      <c r="B21" s="241" t="s">
        <v>326</v>
      </c>
      <c r="C21" s="227">
        <f>SUM(C8:C20)</f>
        <v>93252737.930000022</v>
      </c>
      <c r="D21" s="227">
        <f>SUM(D8:D20)</f>
        <v>93252737.930000022</v>
      </c>
      <c r="E21" s="207">
        <f>SUM(E8:E20)</f>
        <v>0</v>
      </c>
      <c r="F21" s="346"/>
      <c r="G21" s="346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1.5354330708661419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66" t="s">
        <v>103</v>
      </c>
      <c r="B2" s="467"/>
      <c r="C2" s="76"/>
      <c r="D2" s="76"/>
      <c r="E2" s="76"/>
      <c r="F2" s="76"/>
      <c r="G2" s="76"/>
    </row>
    <row r="3" spans="1:7" ht="12" thickBot="1" x14ac:dyDescent="0.25">
      <c r="A3" s="76"/>
      <c r="B3" s="76"/>
      <c r="C3" s="76"/>
      <c r="D3" s="76"/>
      <c r="E3" s="76"/>
      <c r="F3" s="76"/>
      <c r="G3" s="76"/>
    </row>
    <row r="4" spans="1:7" ht="14.1" customHeight="1" x14ac:dyDescent="0.2">
      <c r="A4" s="125" t="s">
        <v>194</v>
      </c>
      <c r="B4" s="82"/>
      <c r="C4" s="82"/>
      <c r="D4" s="82"/>
      <c r="E4" s="82"/>
      <c r="F4" s="82"/>
      <c r="G4" s="83"/>
    </row>
    <row r="5" spans="1:7" ht="14.1" customHeight="1" x14ac:dyDescent="0.2">
      <c r="A5" s="127" t="s">
        <v>104</v>
      </c>
      <c r="B5" s="12"/>
      <c r="C5" s="12"/>
      <c r="D5" s="12"/>
      <c r="E5" s="12"/>
      <c r="F5" s="12"/>
      <c r="G5" s="84"/>
    </row>
    <row r="6" spans="1:7" ht="14.1" customHeight="1" x14ac:dyDescent="0.2">
      <c r="A6" s="156" t="s">
        <v>168</v>
      </c>
      <c r="B6" s="80"/>
      <c r="C6" s="80"/>
      <c r="D6" s="80"/>
      <c r="E6" s="80"/>
      <c r="F6" s="80"/>
      <c r="G6" s="81"/>
    </row>
    <row r="7" spans="1:7" ht="14.1" customHeight="1" x14ac:dyDescent="0.2">
      <c r="A7" s="127" t="s">
        <v>129</v>
      </c>
      <c r="B7" s="80"/>
      <c r="C7" s="80"/>
      <c r="D7" s="80"/>
      <c r="E7" s="80"/>
      <c r="F7" s="80"/>
      <c r="G7" s="81"/>
    </row>
    <row r="8" spans="1:7" ht="14.1" customHeight="1" x14ac:dyDescent="0.2">
      <c r="A8" s="127" t="s">
        <v>169</v>
      </c>
      <c r="B8" s="12"/>
      <c r="C8" s="12"/>
      <c r="D8" s="12"/>
      <c r="E8" s="12"/>
      <c r="F8" s="12"/>
      <c r="G8" s="84"/>
    </row>
    <row r="9" spans="1:7" ht="14.1" customHeight="1" x14ac:dyDescent="0.2">
      <c r="A9" s="127" t="s">
        <v>170</v>
      </c>
      <c r="B9" s="80"/>
      <c r="C9" s="80"/>
      <c r="D9" s="80"/>
      <c r="E9" s="80"/>
      <c r="F9" s="80"/>
      <c r="G9" s="81"/>
    </row>
    <row r="10" spans="1:7" ht="14.1" customHeight="1" thickBot="1" x14ac:dyDescent="0.25">
      <c r="A10" s="132" t="s">
        <v>171</v>
      </c>
      <c r="B10" s="85"/>
      <c r="C10" s="85"/>
      <c r="D10" s="85"/>
      <c r="E10" s="85"/>
      <c r="F10" s="85"/>
      <c r="G10" s="86"/>
    </row>
    <row r="11" spans="1:7" x14ac:dyDescent="0.2">
      <c r="A11" s="76"/>
      <c r="B11" s="76"/>
      <c r="C11" s="76"/>
      <c r="D11" s="76"/>
      <c r="E11" s="76"/>
      <c r="F11" s="76"/>
      <c r="G11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zoomScaleSheetLayoutView="100" workbookViewId="0">
      <selection activeCell="F8" sqref="F8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5" width="17.7109375" style="7" customWidth="1"/>
    <col min="6" max="6" width="17.7109375" style="77" customWidth="1"/>
    <col min="7" max="16384" width="11.42578125" style="77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05" t="s">
        <v>332</v>
      </c>
      <c r="B5" s="205"/>
      <c r="C5" s="13"/>
      <c r="D5" s="13"/>
      <c r="E5" s="13"/>
      <c r="F5" s="178" t="s">
        <v>331</v>
      </c>
    </row>
    <row r="6" spans="1:6" s="24" customFormat="1" x14ac:dyDescent="0.2">
      <c r="A6" s="269"/>
      <c r="B6" s="269"/>
      <c r="C6" s="23"/>
      <c r="D6" s="325"/>
      <c r="E6" s="325"/>
    </row>
    <row r="7" spans="1:6" ht="15" customHeight="1" x14ac:dyDescent="0.2">
      <c r="A7" s="216" t="s">
        <v>45</v>
      </c>
      <c r="B7" s="215" t="s">
        <v>46</v>
      </c>
      <c r="C7" s="281" t="s">
        <v>47</v>
      </c>
      <c r="D7" s="281" t="s">
        <v>48</v>
      </c>
      <c r="E7" s="347" t="s">
        <v>327</v>
      </c>
      <c r="F7" s="347" t="s">
        <v>299</v>
      </c>
    </row>
    <row r="8" spans="1:6" x14ac:dyDescent="0.2">
      <c r="A8" s="226" t="s">
        <v>912</v>
      </c>
      <c r="B8" s="226" t="s">
        <v>913</v>
      </c>
      <c r="C8" s="242">
        <v>0</v>
      </c>
      <c r="D8" s="242">
        <v>-132025.89000000001</v>
      </c>
      <c r="E8" s="242">
        <v>-132025.89000000001</v>
      </c>
      <c r="F8" s="349" t="s">
        <v>989</v>
      </c>
    </row>
    <row r="9" spans="1:6" x14ac:dyDescent="0.2">
      <c r="A9" s="226" t="s">
        <v>914</v>
      </c>
      <c r="B9" s="226" t="s">
        <v>915</v>
      </c>
      <c r="C9" s="242">
        <v>6199819.7000000002</v>
      </c>
      <c r="D9" s="242">
        <v>6199819.7000000002</v>
      </c>
      <c r="E9" s="242">
        <v>0</v>
      </c>
      <c r="F9" s="349" t="s">
        <v>989</v>
      </c>
    </row>
    <row r="10" spans="1:6" x14ac:dyDescent="0.2">
      <c r="A10" s="226" t="s">
        <v>916</v>
      </c>
      <c r="B10" s="226" t="s">
        <v>917</v>
      </c>
      <c r="C10" s="242">
        <v>3521278.39</v>
      </c>
      <c r="D10" s="242">
        <v>3521278.39</v>
      </c>
      <c r="E10" s="242">
        <v>0</v>
      </c>
      <c r="F10" s="349" t="s">
        <v>989</v>
      </c>
    </row>
    <row r="11" spans="1:6" x14ac:dyDescent="0.2">
      <c r="A11" s="226" t="s">
        <v>918</v>
      </c>
      <c r="B11" s="226" t="s">
        <v>919</v>
      </c>
      <c r="C11" s="242">
        <v>-2774053.89</v>
      </c>
      <c r="D11" s="242">
        <v>-2774053.89</v>
      </c>
      <c r="E11" s="242">
        <v>0</v>
      </c>
      <c r="F11" s="349" t="s">
        <v>989</v>
      </c>
    </row>
    <row r="12" spans="1:6" x14ac:dyDescent="0.2">
      <c r="A12" s="226" t="s">
        <v>920</v>
      </c>
      <c r="B12" s="226" t="s">
        <v>921</v>
      </c>
      <c r="C12" s="242">
        <v>9963.14</v>
      </c>
      <c r="D12" s="242">
        <v>9963.14</v>
      </c>
      <c r="E12" s="242">
        <v>0</v>
      </c>
      <c r="F12" s="349" t="s">
        <v>989</v>
      </c>
    </row>
    <row r="13" spans="1:6" x14ac:dyDescent="0.2">
      <c r="A13" s="226" t="s">
        <v>922</v>
      </c>
      <c r="B13" s="226" t="s">
        <v>923</v>
      </c>
      <c r="C13" s="242">
        <v>-4402980.21</v>
      </c>
      <c r="D13" s="242">
        <v>-4402980.21</v>
      </c>
      <c r="E13" s="242">
        <v>0</v>
      </c>
      <c r="F13" s="349" t="s">
        <v>989</v>
      </c>
    </row>
    <row r="14" spans="1:6" x14ac:dyDescent="0.2">
      <c r="A14" s="226" t="s">
        <v>924</v>
      </c>
      <c r="B14" s="226" t="s">
        <v>925</v>
      </c>
      <c r="C14" s="242">
        <v>-2200265.02</v>
      </c>
      <c r="D14" s="242">
        <v>-2200265.02</v>
      </c>
      <c r="E14" s="242">
        <v>0</v>
      </c>
      <c r="F14" s="349" t="s">
        <v>989</v>
      </c>
    </row>
    <row r="15" spans="1:6" x14ac:dyDescent="0.2">
      <c r="A15" s="226" t="s">
        <v>926</v>
      </c>
      <c r="B15" s="226" t="s">
        <v>927</v>
      </c>
      <c r="C15" s="242">
        <v>-11519961.42</v>
      </c>
      <c r="D15" s="242">
        <v>-11519961.42</v>
      </c>
      <c r="E15" s="242">
        <v>0</v>
      </c>
      <c r="F15" s="349" t="s">
        <v>989</v>
      </c>
    </row>
    <row r="16" spans="1:6" x14ac:dyDescent="0.2">
      <c r="A16" s="226" t="s">
        <v>928</v>
      </c>
      <c r="B16" s="226" t="s">
        <v>929</v>
      </c>
      <c r="C16" s="242">
        <v>-47658787.689999998</v>
      </c>
      <c r="D16" s="242">
        <v>-47658787.689999998</v>
      </c>
      <c r="E16" s="242">
        <v>0</v>
      </c>
      <c r="F16" s="349" t="s">
        <v>989</v>
      </c>
    </row>
    <row r="17" spans="1:6" x14ac:dyDescent="0.2">
      <c r="A17" s="226" t="s">
        <v>930</v>
      </c>
      <c r="B17" s="226" t="s">
        <v>931</v>
      </c>
      <c r="C17" s="242">
        <v>-6130673.2400000002</v>
      </c>
      <c r="D17" s="242">
        <v>-6130673.2400000002</v>
      </c>
      <c r="E17" s="242">
        <v>0</v>
      </c>
      <c r="F17" s="349" t="s">
        <v>989</v>
      </c>
    </row>
    <row r="18" spans="1:6" x14ac:dyDescent="0.2">
      <c r="A18" s="226" t="s">
        <v>932</v>
      </c>
      <c r="B18" s="226" t="s">
        <v>933</v>
      </c>
      <c r="C18" s="242">
        <v>12911677.91</v>
      </c>
      <c r="D18" s="242">
        <v>12911677.91</v>
      </c>
      <c r="E18" s="242">
        <v>0</v>
      </c>
      <c r="F18" s="349" t="s">
        <v>989</v>
      </c>
    </row>
    <row r="19" spans="1:6" x14ac:dyDescent="0.2">
      <c r="A19" s="226" t="s">
        <v>934</v>
      </c>
      <c r="B19" s="226" t="s">
        <v>935</v>
      </c>
      <c r="C19" s="242">
        <v>-2323281.34</v>
      </c>
      <c r="D19" s="242">
        <v>-2323281.34</v>
      </c>
      <c r="E19" s="242">
        <v>0</v>
      </c>
      <c r="F19" s="349" t="s">
        <v>989</v>
      </c>
    </row>
    <row r="20" spans="1:6" x14ac:dyDescent="0.2">
      <c r="A20" s="226" t="s">
        <v>936</v>
      </c>
      <c r="B20" s="226" t="s">
        <v>937</v>
      </c>
      <c r="C20" s="242">
        <v>-1923262.63</v>
      </c>
      <c r="D20" s="242">
        <v>-1923262.63</v>
      </c>
      <c r="E20" s="242">
        <v>0</v>
      </c>
      <c r="F20" s="349" t="s">
        <v>989</v>
      </c>
    </row>
    <row r="21" spans="1:6" x14ac:dyDescent="0.2">
      <c r="A21" s="226" t="s">
        <v>938</v>
      </c>
      <c r="B21" s="226" t="s">
        <v>939</v>
      </c>
      <c r="C21" s="242">
        <v>957742.87</v>
      </c>
      <c r="D21" s="242">
        <v>957742.87</v>
      </c>
      <c r="E21" s="242">
        <v>0</v>
      </c>
      <c r="F21" s="349" t="s">
        <v>989</v>
      </c>
    </row>
    <row r="22" spans="1:6" x14ac:dyDescent="0.2">
      <c r="A22" s="226" t="s">
        <v>940</v>
      </c>
      <c r="B22" s="226" t="s">
        <v>941</v>
      </c>
      <c r="C22" s="242">
        <v>-748805.4</v>
      </c>
      <c r="D22" s="242">
        <v>-748805.4</v>
      </c>
      <c r="E22" s="242">
        <v>0</v>
      </c>
      <c r="F22" s="349" t="s">
        <v>989</v>
      </c>
    </row>
    <row r="23" spans="1:6" x14ac:dyDescent="0.2">
      <c r="A23" s="226" t="s">
        <v>942</v>
      </c>
      <c r="B23" s="226" t="s">
        <v>943</v>
      </c>
      <c r="C23" s="242">
        <v>2415305.92</v>
      </c>
      <c r="D23" s="242">
        <v>2415305.92</v>
      </c>
      <c r="E23" s="242">
        <v>0</v>
      </c>
      <c r="F23" s="349" t="s">
        <v>989</v>
      </c>
    </row>
    <row r="24" spans="1:6" x14ac:dyDescent="0.2">
      <c r="A24" s="226" t="s">
        <v>944</v>
      </c>
      <c r="B24" s="226" t="s">
        <v>945</v>
      </c>
      <c r="C24" s="242">
        <v>511041.31</v>
      </c>
      <c r="D24" s="242">
        <v>511041.31</v>
      </c>
      <c r="E24" s="242">
        <v>0</v>
      </c>
      <c r="F24" s="349" t="s">
        <v>989</v>
      </c>
    </row>
    <row r="25" spans="1:6" x14ac:dyDescent="0.2">
      <c r="A25" s="226" t="s">
        <v>946</v>
      </c>
      <c r="B25" s="226" t="s">
        <v>947</v>
      </c>
      <c r="C25" s="242">
        <v>11951568.380000001</v>
      </c>
      <c r="D25" s="242">
        <v>11951568.380000001</v>
      </c>
      <c r="E25" s="242">
        <v>0</v>
      </c>
      <c r="F25" s="349" t="s">
        <v>989</v>
      </c>
    </row>
    <row r="26" spans="1:6" x14ac:dyDescent="0.2">
      <c r="A26" s="226" t="s">
        <v>948</v>
      </c>
      <c r="B26" s="226" t="s">
        <v>949</v>
      </c>
      <c r="C26" s="242">
        <v>21832171.190000001</v>
      </c>
      <c r="D26" s="242">
        <v>21832171.190000001</v>
      </c>
      <c r="E26" s="242">
        <v>0</v>
      </c>
      <c r="F26" s="349" t="s">
        <v>989</v>
      </c>
    </row>
    <row r="27" spans="1:6" x14ac:dyDescent="0.2">
      <c r="A27" s="226" t="s">
        <v>950</v>
      </c>
      <c r="B27" s="226" t="s">
        <v>951</v>
      </c>
      <c r="C27" s="242">
        <v>-323075.42</v>
      </c>
      <c r="D27" s="242">
        <v>-323075.42</v>
      </c>
      <c r="E27" s="242">
        <v>0</v>
      </c>
      <c r="F27" s="349" t="s">
        <v>989</v>
      </c>
    </row>
    <row r="28" spans="1:6" x14ac:dyDescent="0.2">
      <c r="A28" s="226" t="s">
        <v>952</v>
      </c>
      <c r="B28" s="226" t="s">
        <v>953</v>
      </c>
      <c r="C28" s="242">
        <v>-10857002</v>
      </c>
      <c r="D28" s="242">
        <v>-10857002</v>
      </c>
      <c r="E28" s="242">
        <v>0</v>
      </c>
      <c r="F28" s="349" t="s">
        <v>989</v>
      </c>
    </row>
    <row r="29" spans="1:6" x14ac:dyDescent="0.2">
      <c r="A29" s="226" t="s">
        <v>954</v>
      </c>
      <c r="B29" s="226" t="s">
        <v>955</v>
      </c>
      <c r="C29" s="242">
        <v>-5132786.46</v>
      </c>
      <c r="D29" s="242">
        <v>-5132786.46</v>
      </c>
      <c r="E29" s="242">
        <v>0</v>
      </c>
      <c r="F29" s="349" t="s">
        <v>989</v>
      </c>
    </row>
    <row r="30" spans="1:6" x14ac:dyDescent="0.2">
      <c r="A30" s="226" t="s">
        <v>956</v>
      </c>
      <c r="B30" s="226" t="s">
        <v>957</v>
      </c>
      <c r="C30" s="242">
        <v>808321.65</v>
      </c>
      <c r="D30" s="242">
        <v>808321.65</v>
      </c>
      <c r="E30" s="242">
        <v>0</v>
      </c>
      <c r="F30" s="349" t="s">
        <v>989</v>
      </c>
    </row>
    <row r="31" spans="1:6" x14ac:dyDescent="0.2">
      <c r="A31" s="226" t="s">
        <v>958</v>
      </c>
      <c r="B31" s="226" t="s">
        <v>959</v>
      </c>
      <c r="C31" s="242">
        <v>-2254720.2200000002</v>
      </c>
      <c r="D31" s="242">
        <v>-2254720.2200000002</v>
      </c>
      <c r="E31" s="242">
        <v>0</v>
      </c>
      <c r="F31" s="349" t="s">
        <v>989</v>
      </c>
    </row>
    <row r="32" spans="1:6" x14ac:dyDescent="0.2">
      <c r="A32" s="226" t="s">
        <v>960</v>
      </c>
      <c r="B32" s="226" t="s">
        <v>961</v>
      </c>
      <c r="C32" s="242">
        <v>-10495863.34</v>
      </c>
      <c r="D32" s="242">
        <v>-10495863.34</v>
      </c>
      <c r="E32" s="242">
        <v>0</v>
      </c>
      <c r="F32" s="349" t="s">
        <v>989</v>
      </c>
    </row>
    <row r="33" spans="1:6" x14ac:dyDescent="0.2">
      <c r="A33" s="226" t="s">
        <v>962</v>
      </c>
      <c r="B33" s="226" t="s">
        <v>963</v>
      </c>
      <c r="C33" s="242">
        <v>-1324308.1299999999</v>
      </c>
      <c r="D33" s="242">
        <v>-1324308.1299999999</v>
      </c>
      <c r="E33" s="242">
        <v>0</v>
      </c>
      <c r="F33" s="349" t="s">
        <v>989</v>
      </c>
    </row>
    <row r="34" spans="1:6" x14ac:dyDescent="0.2">
      <c r="A34" s="226"/>
      <c r="B34" s="226"/>
      <c r="C34" s="242"/>
      <c r="D34" s="242"/>
      <c r="E34" s="242"/>
      <c r="F34" s="349"/>
    </row>
    <row r="35" spans="1:6" x14ac:dyDescent="0.2">
      <c r="A35" s="241"/>
      <c r="B35" s="241" t="s">
        <v>330</v>
      </c>
      <c r="C35" s="240">
        <f>SUM(C8:C34)</f>
        <v>-48950935.949999996</v>
      </c>
      <c r="D35" s="240">
        <f>SUM(D8:D34)</f>
        <v>-49082961.839999996</v>
      </c>
      <c r="E35" s="240">
        <f>SUM(E8:E34)</f>
        <v>-132025.89000000001</v>
      </c>
      <c r="F35" s="241"/>
    </row>
  </sheetData>
  <protectedRanges>
    <protectedRange sqref="F35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1.7322834645669292" bottom="0.74803149606299213" header="0.31496062992125984" footer="0.31496062992125984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zoomScaleSheetLayoutView="100" workbookViewId="0">
      <selection activeCell="C14" sqref="C14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8" width="17.7109375" style="7" customWidth="1"/>
    <col min="9" max="10" width="11.42578125" style="77" customWidth="1"/>
    <col min="11" max="16384" width="11.42578125" style="77"/>
  </cols>
  <sheetData>
    <row r="1" spans="1:10" x14ac:dyDescent="0.2">
      <c r="A1" s="3" t="s">
        <v>43</v>
      </c>
      <c r="B1" s="3"/>
      <c r="H1" s="251"/>
    </row>
    <row r="2" spans="1:10" x14ac:dyDescent="0.2">
      <c r="A2" s="3" t="s">
        <v>99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46" customFormat="1" ht="11.25" customHeight="1" x14ac:dyDescent="0.2">
      <c r="A5" s="249" t="s">
        <v>218</v>
      </c>
      <c r="B5" s="249"/>
      <c r="C5" s="248"/>
      <c r="D5" s="248"/>
      <c r="E5" s="248"/>
      <c r="F5" s="7"/>
      <c r="G5" s="7"/>
      <c r="H5" s="247" t="s">
        <v>215</v>
      </c>
    </row>
    <row r="6" spans="1:10" x14ac:dyDescent="0.2">
      <c r="A6" s="239"/>
      <c r="B6" s="239"/>
      <c r="C6" s="237"/>
      <c r="D6" s="237"/>
      <c r="E6" s="237"/>
      <c r="F6" s="237"/>
      <c r="G6" s="237"/>
      <c r="H6" s="237"/>
    </row>
    <row r="7" spans="1:10" ht="15" customHeight="1" x14ac:dyDescent="0.2">
      <c r="A7" s="216" t="s">
        <v>45</v>
      </c>
      <c r="B7" s="215" t="s">
        <v>46</v>
      </c>
      <c r="C7" s="213" t="s">
        <v>203</v>
      </c>
      <c r="D7" s="245">
        <v>2016</v>
      </c>
      <c r="E7" s="245">
        <v>2015</v>
      </c>
      <c r="F7" s="244" t="s">
        <v>214</v>
      </c>
      <c r="G7" s="244" t="s">
        <v>213</v>
      </c>
      <c r="H7" s="243" t="s">
        <v>212</v>
      </c>
    </row>
    <row r="8" spans="1:10" x14ac:dyDescent="0.2">
      <c r="A8" s="226" t="s">
        <v>480</v>
      </c>
      <c r="B8" s="226" t="s">
        <v>481</v>
      </c>
      <c r="C8" s="242">
        <v>0</v>
      </c>
      <c r="D8" s="242">
        <v>0</v>
      </c>
      <c r="E8" s="242">
        <v>93159.07</v>
      </c>
      <c r="F8" s="242">
        <v>0</v>
      </c>
      <c r="G8" s="242">
        <v>0</v>
      </c>
      <c r="H8" s="242"/>
    </row>
    <row r="9" spans="1:10" x14ac:dyDescent="0.2">
      <c r="A9" s="226" t="s">
        <v>482</v>
      </c>
      <c r="B9" s="226" t="s">
        <v>483</v>
      </c>
      <c r="C9" s="242">
        <v>0</v>
      </c>
      <c r="D9" s="242">
        <v>0</v>
      </c>
      <c r="E9" s="242">
        <v>123386.4</v>
      </c>
      <c r="F9" s="242">
        <v>0</v>
      </c>
      <c r="G9" s="242">
        <v>0</v>
      </c>
      <c r="H9" s="242"/>
    </row>
    <row r="10" spans="1:10" x14ac:dyDescent="0.2">
      <c r="A10" s="226" t="s">
        <v>484</v>
      </c>
      <c r="B10" s="226" t="s">
        <v>485</v>
      </c>
      <c r="C10" s="242">
        <v>0</v>
      </c>
      <c r="D10" s="242">
        <v>0.12</v>
      </c>
      <c r="E10" s="242">
        <v>130350.6</v>
      </c>
      <c r="F10" s="242">
        <v>0</v>
      </c>
      <c r="G10" s="242">
        <v>0</v>
      </c>
      <c r="H10" s="242"/>
    </row>
    <row r="11" spans="1:10" x14ac:dyDescent="0.2">
      <c r="A11" s="226" t="s">
        <v>486</v>
      </c>
      <c r="B11" s="226" t="s">
        <v>487</v>
      </c>
      <c r="C11" s="242">
        <v>0</v>
      </c>
      <c r="D11" s="242">
        <v>0</v>
      </c>
      <c r="E11" s="242">
        <v>10255.049999999999</v>
      </c>
      <c r="F11" s="242">
        <v>0</v>
      </c>
      <c r="G11" s="242">
        <v>0</v>
      </c>
      <c r="H11" s="242"/>
    </row>
    <row r="12" spans="1:10" x14ac:dyDescent="0.2">
      <c r="A12" s="226" t="s">
        <v>488</v>
      </c>
      <c r="B12" s="226" t="s">
        <v>489</v>
      </c>
      <c r="C12" s="242">
        <v>0</v>
      </c>
      <c r="D12" s="242">
        <v>0.24</v>
      </c>
      <c r="E12" s="242">
        <v>70835.55</v>
      </c>
      <c r="F12" s="242">
        <v>0</v>
      </c>
      <c r="G12" s="242">
        <v>0</v>
      </c>
      <c r="H12" s="242"/>
    </row>
    <row r="13" spans="1:10" x14ac:dyDescent="0.2">
      <c r="A13" s="226" t="s">
        <v>490</v>
      </c>
      <c r="B13" s="226" t="s">
        <v>491</v>
      </c>
      <c r="C13" s="242">
        <v>0</v>
      </c>
      <c r="D13" s="242">
        <v>0</v>
      </c>
      <c r="E13" s="242">
        <v>113381.45</v>
      </c>
      <c r="F13" s="242">
        <v>0</v>
      </c>
      <c r="G13" s="242">
        <v>0</v>
      </c>
      <c r="H13" s="242"/>
    </row>
    <row r="14" spans="1:10" x14ac:dyDescent="0.2">
      <c r="A14" s="226" t="s">
        <v>492</v>
      </c>
      <c r="B14" s="226" t="s">
        <v>493</v>
      </c>
      <c r="C14" s="242">
        <v>0</v>
      </c>
      <c r="D14" s="242">
        <v>0.08</v>
      </c>
      <c r="E14" s="242">
        <v>293648.49</v>
      </c>
      <c r="F14" s="242">
        <v>0</v>
      </c>
      <c r="G14" s="242">
        <v>0</v>
      </c>
      <c r="H14" s="242"/>
    </row>
    <row r="15" spans="1:10" x14ac:dyDescent="0.2">
      <c r="A15" s="226" t="s">
        <v>494</v>
      </c>
      <c r="B15" s="226" t="s">
        <v>495</v>
      </c>
      <c r="C15" s="242">
        <v>93376.22</v>
      </c>
      <c r="D15" s="242">
        <v>233425.97</v>
      </c>
      <c r="E15" s="242">
        <v>793624.97</v>
      </c>
      <c r="F15" s="242">
        <v>0</v>
      </c>
      <c r="G15" s="242">
        <v>0</v>
      </c>
      <c r="H15" s="242"/>
    </row>
    <row r="16" spans="1:10" x14ac:dyDescent="0.2">
      <c r="A16" s="226"/>
      <c r="B16" s="226"/>
      <c r="C16" s="242"/>
      <c r="D16" s="242"/>
      <c r="E16" s="242"/>
      <c r="F16" s="242"/>
      <c r="G16" s="242"/>
      <c r="H16" s="242"/>
      <c r="J16" s="250"/>
    </row>
    <row r="17" spans="1:8" x14ac:dyDescent="0.2">
      <c r="A17" s="241"/>
      <c r="B17" s="241" t="s">
        <v>217</v>
      </c>
      <c r="C17" s="240">
        <f t="shared" ref="C17:H17" si="0">SUM(C8:C16)</f>
        <v>93376.22</v>
      </c>
      <c r="D17" s="240">
        <f t="shared" si="0"/>
        <v>233426.41</v>
      </c>
      <c r="E17" s="240">
        <f t="shared" si="0"/>
        <v>1628641.58</v>
      </c>
      <c r="F17" s="240">
        <f t="shared" si="0"/>
        <v>0</v>
      </c>
      <c r="G17" s="240">
        <f t="shared" si="0"/>
        <v>0</v>
      </c>
      <c r="H17" s="240">
        <f t="shared" si="0"/>
        <v>0</v>
      </c>
    </row>
    <row r="18" spans="1:8" x14ac:dyDescent="0.2">
      <c r="A18" s="48"/>
      <c r="B18" s="48"/>
      <c r="C18" s="219"/>
      <c r="D18" s="219"/>
      <c r="E18" s="219"/>
      <c r="F18" s="219"/>
      <c r="G18" s="219"/>
      <c r="H18" s="219"/>
    </row>
    <row r="19" spans="1:8" x14ac:dyDescent="0.2">
      <c r="A19" s="48"/>
      <c r="B19" s="48"/>
      <c r="C19" s="219"/>
      <c r="D19" s="219"/>
      <c r="E19" s="219"/>
      <c r="F19" s="219"/>
      <c r="G19" s="219"/>
      <c r="H19" s="219"/>
    </row>
    <row r="20" spans="1:8" s="246" customFormat="1" ht="11.25" customHeight="1" x14ac:dyDescent="0.2">
      <c r="A20" s="249" t="s">
        <v>216</v>
      </c>
      <c r="B20" s="249"/>
      <c r="C20" s="248"/>
      <c r="D20" s="248"/>
      <c r="E20" s="248"/>
      <c r="F20" s="7"/>
      <c r="G20" s="7"/>
      <c r="H20" s="247" t="s">
        <v>215</v>
      </c>
    </row>
    <row r="21" spans="1:8" x14ac:dyDescent="0.2">
      <c r="A21" s="239"/>
      <c r="B21" s="239"/>
      <c r="C21" s="237"/>
      <c r="D21" s="237"/>
      <c r="E21" s="237"/>
      <c r="F21" s="237"/>
      <c r="G21" s="237"/>
      <c r="H21" s="237"/>
    </row>
    <row r="22" spans="1:8" ht="15" customHeight="1" x14ac:dyDescent="0.2">
      <c r="A22" s="216" t="s">
        <v>45</v>
      </c>
      <c r="B22" s="215" t="s">
        <v>46</v>
      </c>
      <c r="C22" s="213" t="s">
        <v>203</v>
      </c>
      <c r="D22" s="245">
        <v>2016</v>
      </c>
      <c r="E22" s="245">
        <v>2015</v>
      </c>
      <c r="F22" s="244" t="s">
        <v>214</v>
      </c>
      <c r="G22" s="244" t="s">
        <v>213</v>
      </c>
      <c r="H22" s="243" t="s">
        <v>212</v>
      </c>
    </row>
    <row r="23" spans="1:8" x14ac:dyDescent="0.2">
      <c r="A23" s="226"/>
      <c r="B23" s="226"/>
      <c r="C23" s="242"/>
      <c r="D23" s="242"/>
      <c r="E23" s="242"/>
      <c r="F23" s="242"/>
      <c r="G23" s="242"/>
      <c r="H23" s="242"/>
    </row>
    <row r="24" spans="1:8" x14ac:dyDescent="0.2">
      <c r="A24" s="226"/>
      <c r="B24" s="226"/>
      <c r="C24" s="242"/>
      <c r="D24" s="242"/>
      <c r="E24" s="242"/>
      <c r="F24" s="242"/>
      <c r="G24" s="242"/>
      <c r="H24" s="242"/>
    </row>
    <row r="25" spans="1:8" x14ac:dyDescent="0.2">
      <c r="A25" s="226"/>
      <c r="B25" s="226"/>
      <c r="C25" s="242"/>
      <c r="D25" s="242"/>
      <c r="E25" s="242"/>
      <c r="F25" s="242"/>
      <c r="G25" s="242"/>
      <c r="H25" s="242"/>
    </row>
    <row r="26" spans="1:8" x14ac:dyDescent="0.2">
      <c r="A26" s="226"/>
      <c r="B26" s="226"/>
      <c r="C26" s="242"/>
      <c r="D26" s="242"/>
      <c r="E26" s="242"/>
      <c r="F26" s="242"/>
      <c r="G26" s="242"/>
      <c r="H26" s="242"/>
    </row>
    <row r="27" spans="1:8" x14ac:dyDescent="0.2">
      <c r="A27" s="241"/>
      <c r="B27" s="241" t="s">
        <v>211</v>
      </c>
      <c r="C27" s="240">
        <f t="shared" ref="C27:H27" si="1">SUM(C23:C26)</f>
        <v>0</v>
      </c>
      <c r="D27" s="240">
        <f t="shared" si="1"/>
        <v>0</v>
      </c>
      <c r="E27" s="240">
        <f t="shared" si="1"/>
        <v>0</v>
      </c>
      <c r="F27" s="240">
        <f t="shared" si="1"/>
        <v>0</v>
      </c>
      <c r="G27" s="240">
        <f t="shared" si="1"/>
        <v>0</v>
      </c>
      <c r="H27" s="240">
        <f t="shared" si="1"/>
        <v>0</v>
      </c>
    </row>
  </sheetData>
  <dataValidations count="8">
    <dataValidation allowBlank="1" showInputMessage="1" showErrorMessage="1" prompt="Saldo final al 31 de diciembre de 2016." sqref="D7 D22"/>
    <dataValidation allowBlank="1" showInputMessage="1" showErrorMessage="1" prompt="Saldo final de la Información Financiera Trimestral que se presenta (trimestral: 1er, 2do, 3ro. o 4to.)." sqref="C22 C7"/>
    <dataValidation allowBlank="1" showInputMessage="1" showErrorMessage="1" prompt="Corresponde al número de la cuenta de acuerdo al Plan de Cuentas emitido por el CONAC (DOF 23/12/2015)." sqref="A7 A22"/>
    <dataValidation allowBlank="1" showInputMessage="1" showErrorMessage="1" prompt="Saldo final al 31 de diciembre de 2015." sqref="E7 E22"/>
    <dataValidation allowBlank="1" showInputMessage="1" showErrorMessage="1" prompt="Saldo final al 31 de diciembre de 2014." sqref="F22 F7"/>
    <dataValidation allowBlank="1" showInputMessage="1" showErrorMessage="1" prompt="Saldo final al 31 de diciembre de 2013." sqref="G7 G22"/>
    <dataValidation allowBlank="1" showInputMessage="1" showErrorMessage="1" prompt="Corresponde al nombre o descripción de la cuenta de acuerdo al Plan de Cuentas emitido por el CONAC." sqref="B7 B22"/>
    <dataValidation allowBlank="1" showInputMessage="1" showErrorMessage="1" prompt="Saldo final al 31 de diciembre de 2012." sqref="H7 H22"/>
  </dataValidations>
  <pageMargins left="0.70866141732283472" right="0.70866141732283472" top="1.5354330708661419" bottom="0.74803149606299213" header="0.31496062992125984" footer="0.31496062992125984"/>
  <pageSetup scale="6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6" t="s">
        <v>103</v>
      </c>
      <c r="B2" s="467"/>
      <c r="C2" s="76"/>
      <c r="D2" s="76"/>
      <c r="E2" s="76"/>
      <c r="F2" s="76"/>
    </row>
    <row r="3" spans="1:6" ht="12" thickBot="1" x14ac:dyDescent="0.25">
      <c r="A3" s="76"/>
      <c r="B3" s="76"/>
      <c r="C3" s="76"/>
      <c r="D3" s="76"/>
      <c r="E3" s="76"/>
      <c r="F3" s="76"/>
    </row>
    <row r="4" spans="1:6" ht="14.1" customHeight="1" x14ac:dyDescent="0.2">
      <c r="A4" s="125" t="s">
        <v>194</v>
      </c>
      <c r="B4" s="82"/>
      <c r="C4" s="82"/>
      <c r="D4" s="82"/>
      <c r="E4" s="82"/>
      <c r="F4" s="83"/>
    </row>
    <row r="5" spans="1:6" ht="14.1" customHeight="1" x14ac:dyDescent="0.2">
      <c r="A5" s="127" t="s">
        <v>104</v>
      </c>
      <c r="B5" s="12"/>
      <c r="C5" s="12"/>
      <c r="D5" s="12"/>
      <c r="E5" s="12"/>
      <c r="F5" s="84"/>
    </row>
    <row r="6" spans="1:6" ht="14.1" customHeight="1" x14ac:dyDescent="0.2">
      <c r="A6" s="156" t="s">
        <v>168</v>
      </c>
      <c r="B6" s="119"/>
      <c r="C6" s="119"/>
      <c r="D6" s="119"/>
      <c r="E6" s="119"/>
      <c r="F6" s="120"/>
    </row>
    <row r="7" spans="1:6" ht="14.1" customHeight="1" x14ac:dyDescent="0.2">
      <c r="A7" s="127" t="s">
        <v>129</v>
      </c>
      <c r="B7" s="80"/>
      <c r="C7" s="80"/>
      <c r="D7" s="80"/>
      <c r="E7" s="80"/>
      <c r="F7" s="81"/>
    </row>
    <row r="8" spans="1:6" ht="14.1" customHeight="1" x14ac:dyDescent="0.2">
      <c r="A8" s="127" t="s">
        <v>169</v>
      </c>
      <c r="B8" s="12"/>
      <c r="C8" s="12"/>
      <c r="D8" s="12"/>
      <c r="E8" s="12"/>
      <c r="F8" s="84"/>
    </row>
    <row r="9" spans="1:6" ht="14.1" customHeight="1" thickBot="1" x14ac:dyDescent="0.25">
      <c r="A9" s="132" t="s">
        <v>172</v>
      </c>
      <c r="B9" s="85"/>
      <c r="C9" s="85"/>
      <c r="D9" s="85"/>
      <c r="E9" s="85"/>
      <c r="F9" s="86"/>
    </row>
    <row r="10" spans="1:6" x14ac:dyDescent="0.2">
      <c r="A10" s="76"/>
      <c r="B10" s="76"/>
      <c r="C10" s="76"/>
      <c r="D10" s="76"/>
      <c r="E10" s="76"/>
      <c r="F10" s="7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Normal="100" zoomScaleSheetLayoutView="100" workbookViewId="0">
      <selection activeCell="B24" sqref="B24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5" width="17.7109375" style="36" customWidth="1"/>
    <col min="6" max="16384" width="11.42578125" style="77"/>
  </cols>
  <sheetData>
    <row r="1" spans="1:5" s="12" customFormat="1" x14ac:dyDescent="0.2">
      <c r="A1" s="21" t="s">
        <v>43</v>
      </c>
      <c r="B1" s="21"/>
      <c r="C1" s="22"/>
      <c r="D1" s="22"/>
      <c r="E1" s="251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297" t="s">
        <v>335</v>
      </c>
      <c r="C5" s="22"/>
      <c r="D5" s="22"/>
      <c r="E5" s="355" t="s">
        <v>334</v>
      </c>
    </row>
    <row r="6" spans="1:5" s="24" customFormat="1" x14ac:dyDescent="0.2">
      <c r="A6" s="212"/>
      <c r="B6" s="212"/>
      <c r="C6" s="354"/>
      <c r="D6" s="353"/>
      <c r="E6" s="353"/>
    </row>
    <row r="7" spans="1:5" ht="15" customHeight="1" x14ac:dyDescent="0.2">
      <c r="A7" s="216" t="s">
        <v>45</v>
      </c>
      <c r="B7" s="215" t="s">
        <v>46</v>
      </c>
      <c r="C7" s="281" t="s">
        <v>47</v>
      </c>
      <c r="D7" s="281" t="s">
        <v>48</v>
      </c>
      <c r="E7" s="281" t="s">
        <v>49</v>
      </c>
    </row>
    <row r="8" spans="1:5" x14ac:dyDescent="0.2">
      <c r="A8" s="275" t="s">
        <v>964</v>
      </c>
      <c r="B8" s="275" t="s">
        <v>965</v>
      </c>
      <c r="C8" s="242">
        <v>5000</v>
      </c>
      <c r="D8" s="242">
        <v>5000</v>
      </c>
      <c r="E8" s="242">
        <v>0</v>
      </c>
    </row>
    <row r="9" spans="1:5" x14ac:dyDescent="0.2">
      <c r="A9" s="275" t="s">
        <v>966</v>
      </c>
      <c r="B9" s="275" t="s">
        <v>967</v>
      </c>
      <c r="C9" s="242">
        <v>5000</v>
      </c>
      <c r="D9" s="242">
        <v>5000</v>
      </c>
      <c r="E9" s="242">
        <v>0</v>
      </c>
    </row>
    <row r="10" spans="1:5" x14ac:dyDescent="0.2">
      <c r="A10" s="275" t="s">
        <v>968</v>
      </c>
      <c r="B10" s="275" t="s">
        <v>969</v>
      </c>
      <c r="C10" s="242">
        <v>35762147.299999997</v>
      </c>
      <c r="D10" s="242">
        <v>35725186.789999999</v>
      </c>
      <c r="E10" s="242">
        <v>-36960.51</v>
      </c>
    </row>
    <row r="11" spans="1:5" x14ac:dyDescent="0.2">
      <c r="A11" s="275" t="s">
        <v>970</v>
      </c>
      <c r="B11" s="275" t="s">
        <v>971</v>
      </c>
      <c r="C11" s="242">
        <v>35762147.299999997</v>
      </c>
      <c r="D11" s="242">
        <v>35725186.789999999</v>
      </c>
      <c r="E11" s="242">
        <v>-36960.51</v>
      </c>
    </row>
    <row r="12" spans="1:5" x14ac:dyDescent="0.2">
      <c r="A12" s="275"/>
      <c r="B12" s="275"/>
      <c r="C12" s="242"/>
      <c r="D12" s="242"/>
      <c r="E12" s="242"/>
    </row>
    <row r="13" spans="1:5" x14ac:dyDescent="0.2">
      <c r="A13" s="352"/>
      <c r="B13" s="352"/>
      <c r="C13" s="351"/>
      <c r="D13" s="351"/>
      <c r="E13" s="351"/>
    </row>
    <row r="14" spans="1:5" s="8" customFormat="1" x14ac:dyDescent="0.2">
      <c r="A14" s="241"/>
      <c r="B14" s="241" t="s">
        <v>333</v>
      </c>
      <c r="C14" s="240">
        <f>C8+C10</f>
        <v>35767147.299999997</v>
      </c>
      <c r="D14" s="240">
        <f t="shared" ref="D14:E14" si="0">D8+D10</f>
        <v>35730186.789999999</v>
      </c>
      <c r="E14" s="240">
        <f t="shared" si="0"/>
        <v>-36960.51</v>
      </c>
    </row>
    <row r="15" spans="1:5" s="8" customFormat="1" x14ac:dyDescent="0.2">
      <c r="A15" s="337"/>
      <c r="B15" s="337"/>
      <c r="C15" s="350"/>
      <c r="D15" s="350"/>
      <c r="E15" s="350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1.7322834645669292" bottom="0.74803149606299213" header="0.31496062992125984" footer="0.31496062992125984"/>
  <pageSetup scale="9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5" width="17.7109375" style="36" customWidth="1"/>
    <col min="6" max="16384" width="11.42578125" style="6"/>
  </cols>
  <sheetData>
    <row r="2" spans="1:5" ht="15" customHeight="1" x14ac:dyDescent="0.2">
      <c r="A2" s="466" t="s">
        <v>103</v>
      </c>
      <c r="B2" s="46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25" t="s">
        <v>194</v>
      </c>
      <c r="B4" s="82"/>
      <c r="C4" s="112"/>
      <c r="D4" s="112"/>
      <c r="E4" s="121"/>
    </row>
    <row r="5" spans="1:5" ht="14.1" customHeight="1" x14ac:dyDescent="0.2">
      <c r="A5" s="127" t="s">
        <v>104</v>
      </c>
      <c r="B5" s="12"/>
      <c r="C5" s="22"/>
      <c r="D5" s="22"/>
      <c r="E5" s="122"/>
    </row>
    <row r="6" spans="1:5" ht="14.1" customHeight="1" x14ac:dyDescent="0.2">
      <c r="A6" s="147" t="s">
        <v>128</v>
      </c>
      <c r="B6" s="92"/>
      <c r="C6" s="92"/>
      <c r="D6" s="92"/>
      <c r="E6" s="123"/>
    </row>
    <row r="7" spans="1:5" ht="14.1" customHeight="1" x14ac:dyDescent="0.2">
      <c r="A7" s="147" t="s">
        <v>129</v>
      </c>
      <c r="B7" s="93"/>
      <c r="C7" s="93"/>
      <c r="D7" s="93"/>
      <c r="E7" s="94"/>
    </row>
    <row r="8" spans="1:5" ht="14.1" customHeight="1" thickBot="1" x14ac:dyDescent="0.25">
      <c r="A8" s="129" t="s">
        <v>130</v>
      </c>
      <c r="B8" s="85"/>
      <c r="C8" s="108"/>
      <c r="D8" s="108"/>
      <c r="E8" s="109"/>
    </row>
    <row r="9" spans="1:5" x14ac:dyDescent="0.2">
      <c r="A9" s="76"/>
      <c r="B9" s="76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B4" sqref="B4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6" customWidth="1"/>
    <col min="4" max="4" width="17.7109375" style="37" customWidth="1"/>
    <col min="5" max="16384" width="11.42578125" style="77"/>
  </cols>
  <sheetData>
    <row r="1" spans="1:4" s="12" customFormat="1" x14ac:dyDescent="0.2">
      <c r="A1" s="21" t="s">
        <v>43</v>
      </c>
      <c r="B1" s="21"/>
      <c r="C1" s="367"/>
      <c r="D1" s="369"/>
    </row>
    <row r="2" spans="1:4" s="12" customFormat="1" x14ac:dyDescent="0.2">
      <c r="A2" s="21" t="s">
        <v>0</v>
      </c>
      <c r="B2" s="21"/>
      <c r="C2" s="367"/>
      <c r="D2" s="368"/>
    </row>
    <row r="3" spans="1:4" s="12" customFormat="1" ht="15.75" x14ac:dyDescent="0.25">
      <c r="A3" s="21"/>
      <c r="B3" s="442" t="s">
        <v>998</v>
      </c>
      <c r="C3" s="367"/>
      <c r="D3" s="368"/>
    </row>
    <row r="4" spans="1:4" s="12" customFormat="1" x14ac:dyDescent="0.2">
      <c r="C4" s="367"/>
      <c r="D4" s="368"/>
    </row>
    <row r="5" spans="1:4" s="12" customFormat="1" ht="11.25" customHeight="1" x14ac:dyDescent="0.2">
      <c r="A5" s="486" t="s">
        <v>340</v>
      </c>
      <c r="B5" s="487"/>
      <c r="C5" s="367"/>
      <c r="D5" s="366" t="s">
        <v>338</v>
      </c>
    </row>
    <row r="6" spans="1:4" x14ac:dyDescent="0.2">
      <c r="A6" s="365"/>
      <c r="B6" s="365"/>
      <c r="C6" s="364"/>
      <c r="D6" s="363"/>
    </row>
    <row r="7" spans="1:4" ht="15" customHeight="1" x14ac:dyDescent="0.2">
      <c r="A7" s="216" t="s">
        <v>45</v>
      </c>
      <c r="B7" s="215" t="s">
        <v>46</v>
      </c>
      <c r="C7" s="281" t="s">
        <v>49</v>
      </c>
      <c r="D7" s="304" t="s">
        <v>337</v>
      </c>
    </row>
    <row r="8" spans="1:4" x14ac:dyDescent="0.2">
      <c r="A8" s="361"/>
      <c r="B8" s="362"/>
      <c r="C8" s="360"/>
      <c r="D8" s="359"/>
    </row>
    <row r="9" spans="1:4" x14ac:dyDescent="0.2">
      <c r="A9" s="361"/>
      <c r="B9" s="362"/>
      <c r="C9" s="360"/>
      <c r="D9" s="359"/>
    </row>
    <row r="10" spans="1:4" x14ac:dyDescent="0.2">
      <c r="A10" s="361"/>
      <c r="B10" s="362"/>
      <c r="C10" s="360"/>
      <c r="D10" s="359"/>
    </row>
    <row r="11" spans="1:4" x14ac:dyDescent="0.2">
      <c r="A11" s="361"/>
      <c r="B11" s="362"/>
      <c r="C11" s="360"/>
      <c r="D11" s="359"/>
    </row>
    <row r="12" spans="1:4" x14ac:dyDescent="0.2">
      <c r="A12" s="361"/>
      <c r="B12" s="362"/>
      <c r="C12" s="360"/>
      <c r="D12" s="359"/>
    </row>
    <row r="13" spans="1:4" x14ac:dyDescent="0.2">
      <c r="A13" s="361"/>
      <c r="B13" s="362"/>
      <c r="C13" s="360"/>
      <c r="D13" s="359"/>
    </row>
    <row r="14" spans="1:4" x14ac:dyDescent="0.2">
      <c r="A14" s="361"/>
      <c r="B14" s="362"/>
      <c r="C14" s="360"/>
      <c r="D14" s="359"/>
    </row>
    <row r="15" spans="1:4" x14ac:dyDescent="0.2">
      <c r="A15" s="361"/>
      <c r="B15" s="362"/>
      <c r="C15" s="360"/>
      <c r="D15" s="359"/>
    </row>
    <row r="16" spans="1:4" x14ac:dyDescent="0.2">
      <c r="A16" s="361"/>
      <c r="B16" s="361"/>
      <c r="C16" s="360"/>
      <c r="D16" s="359"/>
    </row>
    <row r="17" spans="1:4" x14ac:dyDescent="0.2">
      <c r="A17" s="361"/>
      <c r="B17" s="362"/>
      <c r="C17" s="360"/>
      <c r="D17" s="359"/>
    </row>
    <row r="18" spans="1:4" x14ac:dyDescent="0.2">
      <c r="A18" s="361"/>
      <c r="B18" s="362"/>
      <c r="C18" s="360"/>
      <c r="D18" s="359"/>
    </row>
    <row r="19" spans="1:4" x14ac:dyDescent="0.2">
      <c r="A19" s="361"/>
      <c r="B19" s="362"/>
      <c r="C19" s="360"/>
      <c r="D19" s="359"/>
    </row>
    <row r="20" spans="1:4" x14ac:dyDescent="0.2">
      <c r="A20" s="361"/>
      <c r="B20" s="362"/>
      <c r="C20" s="360"/>
      <c r="D20" s="359"/>
    </row>
    <row r="21" spans="1:4" x14ac:dyDescent="0.2">
      <c r="A21" s="361"/>
      <c r="B21" s="362"/>
      <c r="C21" s="360"/>
      <c r="D21" s="359"/>
    </row>
    <row r="22" spans="1:4" x14ac:dyDescent="0.2">
      <c r="A22" s="361"/>
      <c r="B22" s="362"/>
      <c r="C22" s="360"/>
      <c r="D22" s="359"/>
    </row>
    <row r="23" spans="1:4" x14ac:dyDescent="0.2">
      <c r="A23" s="361"/>
      <c r="B23" s="362"/>
      <c r="C23" s="360"/>
      <c r="D23" s="359"/>
    </row>
    <row r="24" spans="1:4" x14ac:dyDescent="0.2">
      <c r="A24" s="361"/>
      <c r="B24" s="362"/>
      <c r="C24" s="360"/>
      <c r="D24" s="359"/>
    </row>
    <row r="25" spans="1:4" x14ac:dyDescent="0.2">
      <c r="A25" s="361"/>
      <c r="B25" s="362"/>
      <c r="C25" s="360"/>
      <c r="D25" s="359"/>
    </row>
    <row r="26" spans="1:4" x14ac:dyDescent="0.2">
      <c r="A26" s="361"/>
      <c r="B26" s="362"/>
      <c r="C26" s="360"/>
      <c r="D26" s="359"/>
    </row>
    <row r="27" spans="1:4" x14ac:dyDescent="0.2">
      <c r="A27" s="361"/>
      <c r="B27" s="362"/>
      <c r="C27" s="360"/>
      <c r="D27" s="359"/>
    </row>
    <row r="28" spans="1:4" x14ac:dyDescent="0.2">
      <c r="A28" s="361"/>
      <c r="B28" s="362"/>
      <c r="C28" s="360"/>
      <c r="D28" s="359"/>
    </row>
    <row r="29" spans="1:4" x14ac:dyDescent="0.2">
      <c r="A29" s="361"/>
      <c r="B29" s="362"/>
      <c r="C29" s="360"/>
      <c r="D29" s="359"/>
    </row>
    <row r="30" spans="1:4" x14ac:dyDescent="0.2">
      <c r="A30" s="361"/>
      <c r="B30" s="362"/>
      <c r="C30" s="360"/>
      <c r="D30" s="359"/>
    </row>
    <row r="31" spans="1:4" x14ac:dyDescent="0.2">
      <c r="A31" s="361"/>
      <c r="B31" s="361"/>
      <c r="C31" s="360"/>
      <c r="D31" s="359"/>
    </row>
    <row r="32" spans="1:4" x14ac:dyDescent="0.2">
      <c r="A32" s="358"/>
      <c r="B32" s="358" t="s">
        <v>278</v>
      </c>
      <c r="C32" s="357">
        <f>SUM(C8:C31)</f>
        <v>0</v>
      </c>
      <c r="D32" s="356">
        <v>0</v>
      </c>
    </row>
    <row r="35" spans="1:4" x14ac:dyDescent="0.2">
      <c r="A35" s="486" t="s">
        <v>339</v>
      </c>
      <c r="B35" s="487"/>
      <c r="C35" s="367"/>
      <c r="D35" s="366" t="s">
        <v>338</v>
      </c>
    </row>
    <row r="36" spans="1:4" x14ac:dyDescent="0.2">
      <c r="A36" s="365"/>
      <c r="B36" s="365"/>
      <c r="C36" s="364"/>
      <c r="D36" s="363"/>
    </row>
    <row r="37" spans="1:4" x14ac:dyDescent="0.2">
      <c r="A37" s="216" t="s">
        <v>45</v>
      </c>
      <c r="B37" s="215" t="s">
        <v>46</v>
      </c>
      <c r="C37" s="281" t="s">
        <v>49</v>
      </c>
      <c r="D37" s="304" t="s">
        <v>337</v>
      </c>
    </row>
    <row r="38" spans="1:4" x14ac:dyDescent="0.2">
      <c r="A38" s="361"/>
      <c r="B38" s="362"/>
      <c r="C38" s="360"/>
      <c r="D38" s="359"/>
    </row>
    <row r="39" spans="1:4" x14ac:dyDescent="0.2">
      <c r="A39" s="361"/>
      <c r="B39" s="362"/>
      <c r="C39" s="360"/>
      <c r="D39" s="359"/>
    </row>
    <row r="40" spans="1:4" x14ac:dyDescent="0.2">
      <c r="A40" s="361"/>
      <c r="B40" s="362"/>
      <c r="C40" s="360"/>
      <c r="D40" s="359"/>
    </row>
    <row r="41" spans="1:4" x14ac:dyDescent="0.2">
      <c r="A41" s="361"/>
      <c r="B41" s="362"/>
      <c r="C41" s="360"/>
      <c r="D41" s="359"/>
    </row>
    <row r="42" spans="1:4" x14ac:dyDescent="0.2">
      <c r="A42" s="361"/>
      <c r="B42" s="362"/>
      <c r="C42" s="360"/>
      <c r="D42" s="359"/>
    </row>
    <row r="43" spans="1:4" x14ac:dyDescent="0.2">
      <c r="A43" s="361"/>
      <c r="B43" s="362"/>
      <c r="C43" s="360"/>
      <c r="D43" s="359"/>
    </row>
    <row r="44" spans="1:4" x14ac:dyDescent="0.2">
      <c r="A44" s="361"/>
      <c r="B44" s="362"/>
      <c r="C44" s="360"/>
      <c r="D44" s="359"/>
    </row>
    <row r="45" spans="1:4" x14ac:dyDescent="0.2">
      <c r="A45" s="361"/>
      <c r="B45" s="362"/>
      <c r="C45" s="360"/>
      <c r="D45" s="359"/>
    </row>
    <row r="46" spans="1:4" x14ac:dyDescent="0.2">
      <c r="A46" s="361"/>
      <c r="B46" s="361"/>
      <c r="C46" s="360"/>
      <c r="D46" s="359"/>
    </row>
    <row r="47" spans="1:4" x14ac:dyDescent="0.2">
      <c r="A47" s="361"/>
      <c r="B47" s="362"/>
      <c r="C47" s="360"/>
      <c r="D47" s="359"/>
    </row>
    <row r="48" spans="1:4" x14ac:dyDescent="0.2">
      <c r="A48" s="361"/>
      <c r="B48" s="362"/>
      <c r="C48" s="360"/>
      <c r="D48" s="359"/>
    </row>
    <row r="49" spans="1:4" x14ac:dyDescent="0.2">
      <c r="A49" s="361"/>
      <c r="B49" s="362"/>
      <c r="C49" s="360"/>
      <c r="D49" s="359"/>
    </row>
    <row r="50" spans="1:4" x14ac:dyDescent="0.2">
      <c r="A50" s="361"/>
      <c r="B50" s="362"/>
      <c r="C50" s="360"/>
      <c r="D50" s="359"/>
    </row>
    <row r="51" spans="1:4" x14ac:dyDescent="0.2">
      <c r="A51" s="361"/>
      <c r="B51" s="362"/>
      <c r="C51" s="360"/>
      <c r="D51" s="359"/>
    </row>
    <row r="52" spans="1:4" x14ac:dyDescent="0.2">
      <c r="A52" s="361"/>
      <c r="B52" s="362"/>
      <c r="C52" s="360"/>
      <c r="D52" s="359"/>
    </row>
    <row r="53" spans="1:4" x14ac:dyDescent="0.2">
      <c r="A53" s="361"/>
      <c r="B53" s="362"/>
      <c r="C53" s="360"/>
      <c r="D53" s="359"/>
    </row>
    <row r="54" spans="1:4" x14ac:dyDescent="0.2">
      <c r="A54" s="361"/>
      <c r="B54" s="362"/>
      <c r="C54" s="360"/>
      <c r="D54" s="359"/>
    </row>
    <row r="55" spans="1:4" x14ac:dyDescent="0.2">
      <c r="A55" s="361"/>
      <c r="B55" s="362"/>
      <c r="C55" s="360"/>
      <c r="D55" s="359"/>
    </row>
    <row r="56" spans="1:4" x14ac:dyDescent="0.2">
      <c r="A56" s="361"/>
      <c r="B56" s="362"/>
      <c r="C56" s="360"/>
      <c r="D56" s="359"/>
    </row>
    <row r="57" spans="1:4" x14ac:dyDescent="0.2">
      <c r="A57" s="361"/>
      <c r="B57" s="362"/>
      <c r="C57" s="360"/>
      <c r="D57" s="359"/>
    </row>
    <row r="58" spans="1:4" x14ac:dyDescent="0.2">
      <c r="A58" s="361"/>
      <c r="B58" s="362"/>
      <c r="C58" s="360"/>
      <c r="D58" s="359"/>
    </row>
    <row r="59" spans="1:4" x14ac:dyDescent="0.2">
      <c r="A59" s="361"/>
      <c r="B59" s="362"/>
      <c r="C59" s="360"/>
      <c r="D59" s="359"/>
    </row>
    <row r="60" spans="1:4" x14ac:dyDescent="0.2">
      <c r="A60" s="361"/>
      <c r="B60" s="362"/>
      <c r="C60" s="360"/>
      <c r="D60" s="359"/>
    </row>
    <row r="61" spans="1:4" x14ac:dyDescent="0.2">
      <c r="A61" s="361"/>
      <c r="B61" s="361"/>
      <c r="C61" s="360"/>
      <c r="D61" s="359"/>
    </row>
    <row r="62" spans="1:4" x14ac:dyDescent="0.2">
      <c r="A62" s="358"/>
      <c r="B62" s="358" t="s">
        <v>336</v>
      </c>
      <c r="C62" s="357">
        <f>SUM(C38:C61)</f>
        <v>0</v>
      </c>
      <c r="D62" s="356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66" t="s">
        <v>103</v>
      </c>
      <c r="B2" s="467"/>
      <c r="C2" s="4"/>
      <c r="D2" s="76"/>
    </row>
    <row r="3" spans="1:4" ht="12" thickBot="1" x14ac:dyDescent="0.25">
      <c r="A3" s="76"/>
      <c r="B3" s="76"/>
      <c r="C3" s="4"/>
      <c r="D3" s="76"/>
    </row>
    <row r="4" spans="1:4" ht="14.1" customHeight="1" x14ac:dyDescent="0.2">
      <c r="A4" s="125" t="s">
        <v>194</v>
      </c>
      <c r="B4" s="157"/>
      <c r="C4" s="157"/>
      <c r="D4" s="158"/>
    </row>
    <row r="5" spans="1:4" ht="14.1" customHeight="1" x14ac:dyDescent="0.2">
      <c r="A5" s="127" t="s">
        <v>104</v>
      </c>
      <c r="B5" s="128"/>
      <c r="C5" s="128"/>
      <c r="D5" s="155"/>
    </row>
    <row r="6" spans="1:4" ht="27.95" customHeight="1" x14ac:dyDescent="0.2">
      <c r="A6" s="468" t="s">
        <v>173</v>
      </c>
      <c r="B6" s="478"/>
      <c r="C6" s="478"/>
      <c r="D6" s="479"/>
    </row>
    <row r="7" spans="1:4" ht="27.95" customHeight="1" thickBot="1" x14ac:dyDescent="0.25">
      <c r="A7" s="488" t="s">
        <v>174</v>
      </c>
      <c r="B7" s="489"/>
      <c r="C7" s="489"/>
      <c r="D7" s="490"/>
    </row>
    <row r="8" spans="1:4" x14ac:dyDescent="0.2">
      <c r="A8" s="76"/>
      <c r="B8" s="76"/>
      <c r="C8" s="4"/>
      <c r="D8" s="76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35" activePane="bottomLeft" state="frozen"/>
      <selection pane="bottomLeft" sqref="A1:D45"/>
    </sheetView>
  </sheetViews>
  <sheetFormatPr baseColWidth="10" defaultRowHeight="11.25" x14ac:dyDescent="0.2"/>
  <cols>
    <col min="1" max="1" width="11.7109375" style="48" customWidth="1"/>
    <col min="2" max="2" width="68" style="48" customWidth="1"/>
    <col min="3" max="3" width="17.7109375" style="36" customWidth="1"/>
    <col min="4" max="4" width="17.7109375" style="77" customWidth="1"/>
    <col min="5" max="16384" width="11.42578125" style="77"/>
  </cols>
  <sheetData>
    <row r="1" spans="1:4" s="12" customFormat="1" x14ac:dyDescent="0.2">
      <c r="A1" s="21" t="s">
        <v>43</v>
      </c>
      <c r="B1" s="21"/>
      <c r="C1" s="367"/>
    </row>
    <row r="2" spans="1:4" s="12" customFormat="1" x14ac:dyDescent="0.2">
      <c r="A2" s="21" t="s">
        <v>0</v>
      </c>
      <c r="B2" s="21"/>
      <c r="C2" s="367"/>
    </row>
    <row r="3" spans="1:4" s="12" customFormat="1" x14ac:dyDescent="0.2">
      <c r="A3" s="21"/>
      <c r="B3" s="21"/>
      <c r="C3" s="367"/>
    </row>
    <row r="4" spans="1:4" s="12" customFormat="1" x14ac:dyDescent="0.2">
      <c r="A4" s="21"/>
      <c r="B4" s="21"/>
      <c r="C4" s="367"/>
    </row>
    <row r="5" spans="1:4" s="12" customFormat="1" x14ac:dyDescent="0.2">
      <c r="C5" s="367"/>
    </row>
    <row r="6" spans="1:4" s="12" customFormat="1" ht="11.25" customHeight="1" x14ac:dyDescent="0.2">
      <c r="A6" s="486" t="s">
        <v>187</v>
      </c>
      <c r="B6" s="487"/>
      <c r="C6" s="367"/>
      <c r="D6" s="383" t="s">
        <v>374</v>
      </c>
    </row>
    <row r="7" spans="1:4" x14ac:dyDescent="0.2">
      <c r="A7" s="365"/>
      <c r="B7" s="365"/>
      <c r="C7" s="364"/>
    </row>
    <row r="8" spans="1:4" ht="15" customHeight="1" x14ac:dyDescent="0.2">
      <c r="A8" s="216" t="s">
        <v>45</v>
      </c>
      <c r="B8" s="382" t="s">
        <v>46</v>
      </c>
      <c r="C8" s="281" t="s">
        <v>47</v>
      </c>
      <c r="D8" s="281" t="s">
        <v>48</v>
      </c>
    </row>
    <row r="9" spans="1:4" x14ac:dyDescent="0.2">
      <c r="A9" s="379">
        <v>5500</v>
      </c>
      <c r="B9" s="381" t="s">
        <v>373</v>
      </c>
      <c r="C9" s="375">
        <v>0</v>
      </c>
      <c r="D9" s="374">
        <v>38013.15</v>
      </c>
    </row>
    <row r="10" spans="1:4" x14ac:dyDescent="0.2">
      <c r="A10" s="377">
        <v>5510</v>
      </c>
      <c r="B10" s="380" t="s">
        <v>372</v>
      </c>
      <c r="C10" s="375">
        <v>0</v>
      </c>
      <c r="D10" s="374">
        <v>38013.15</v>
      </c>
    </row>
    <row r="11" spans="1:4" x14ac:dyDescent="0.2">
      <c r="A11" s="377">
        <v>5511</v>
      </c>
      <c r="B11" s="380" t="s">
        <v>371</v>
      </c>
      <c r="C11" s="375">
        <v>0</v>
      </c>
      <c r="D11" s="374">
        <v>0</v>
      </c>
    </row>
    <row r="12" spans="1:4" x14ac:dyDescent="0.2">
      <c r="A12" s="377">
        <v>5512</v>
      </c>
      <c r="B12" s="380" t="s">
        <v>370</v>
      </c>
      <c r="C12" s="375">
        <v>0</v>
      </c>
      <c r="D12" s="374">
        <v>0</v>
      </c>
    </row>
    <row r="13" spans="1:4" x14ac:dyDescent="0.2">
      <c r="A13" s="377">
        <v>5513</v>
      </c>
      <c r="B13" s="380" t="s">
        <v>369</v>
      </c>
      <c r="C13" s="375">
        <v>0</v>
      </c>
      <c r="D13" s="374">
        <v>0</v>
      </c>
    </row>
    <row r="14" spans="1:4" x14ac:dyDescent="0.2">
      <c r="A14" s="377">
        <v>5514</v>
      </c>
      <c r="B14" s="380" t="s">
        <v>368</v>
      </c>
      <c r="C14" s="375">
        <v>0</v>
      </c>
      <c r="D14" s="374">
        <v>0</v>
      </c>
    </row>
    <row r="15" spans="1:4" x14ac:dyDescent="0.2">
      <c r="A15" s="377">
        <v>5515</v>
      </c>
      <c r="B15" s="380" t="s">
        <v>367</v>
      </c>
      <c r="C15" s="375">
        <v>0</v>
      </c>
      <c r="D15" s="374">
        <v>31393.08</v>
      </c>
    </row>
    <row r="16" spans="1:4" x14ac:dyDescent="0.2">
      <c r="A16" s="377">
        <v>5516</v>
      </c>
      <c r="B16" s="380" t="s">
        <v>366</v>
      </c>
      <c r="C16" s="375">
        <v>0</v>
      </c>
      <c r="D16" s="374">
        <v>0</v>
      </c>
    </row>
    <row r="17" spans="1:4" x14ac:dyDescent="0.2">
      <c r="A17" s="377">
        <v>5517</v>
      </c>
      <c r="B17" s="380" t="s">
        <v>365</v>
      </c>
      <c r="C17" s="375">
        <v>0</v>
      </c>
      <c r="D17" s="374">
        <v>6620.07</v>
      </c>
    </row>
    <row r="18" spans="1:4" x14ac:dyDescent="0.2">
      <c r="A18" s="377">
        <v>5518</v>
      </c>
      <c r="B18" s="380" t="s">
        <v>364</v>
      </c>
      <c r="C18" s="375">
        <v>0</v>
      </c>
      <c r="D18" s="374">
        <v>0</v>
      </c>
    </row>
    <row r="19" spans="1:4" x14ac:dyDescent="0.2">
      <c r="A19" s="377">
        <v>5520</v>
      </c>
      <c r="B19" s="380" t="s">
        <v>363</v>
      </c>
      <c r="C19" s="375">
        <v>0</v>
      </c>
      <c r="D19" s="374">
        <v>0</v>
      </c>
    </row>
    <row r="20" spans="1:4" x14ac:dyDescent="0.2">
      <c r="A20" s="377">
        <v>5521</v>
      </c>
      <c r="B20" s="380" t="s">
        <v>362</v>
      </c>
      <c r="C20" s="375">
        <v>0</v>
      </c>
      <c r="D20" s="374">
        <v>0</v>
      </c>
    </row>
    <row r="21" spans="1:4" x14ac:dyDescent="0.2">
      <c r="A21" s="377">
        <v>5522</v>
      </c>
      <c r="B21" s="380" t="s">
        <v>361</v>
      </c>
      <c r="C21" s="375">
        <v>0</v>
      </c>
      <c r="D21" s="374">
        <v>0</v>
      </c>
    </row>
    <row r="22" spans="1:4" x14ac:dyDescent="0.2">
      <c r="A22" s="377">
        <v>5530</v>
      </c>
      <c r="B22" s="380" t="s">
        <v>360</v>
      </c>
      <c r="C22" s="375">
        <v>0</v>
      </c>
      <c r="D22" s="374">
        <v>0</v>
      </c>
    </row>
    <row r="23" spans="1:4" x14ac:dyDescent="0.2">
      <c r="A23" s="377">
        <v>5531</v>
      </c>
      <c r="B23" s="380" t="s">
        <v>359</v>
      </c>
      <c r="C23" s="375">
        <v>0</v>
      </c>
      <c r="D23" s="374">
        <v>0</v>
      </c>
    </row>
    <row r="24" spans="1:4" x14ac:dyDescent="0.2">
      <c r="A24" s="377">
        <v>5532</v>
      </c>
      <c r="B24" s="380" t="s">
        <v>358</v>
      </c>
      <c r="C24" s="375">
        <v>0</v>
      </c>
      <c r="D24" s="374">
        <v>0</v>
      </c>
    </row>
    <row r="25" spans="1:4" x14ac:dyDescent="0.2">
      <c r="A25" s="377">
        <v>5533</v>
      </c>
      <c r="B25" s="380" t="s">
        <v>357</v>
      </c>
      <c r="C25" s="375">
        <v>0</v>
      </c>
      <c r="D25" s="374">
        <v>0</v>
      </c>
    </row>
    <row r="26" spans="1:4" x14ac:dyDescent="0.2">
      <c r="A26" s="377">
        <v>5534</v>
      </c>
      <c r="B26" s="380" t="s">
        <v>356</v>
      </c>
      <c r="C26" s="375">
        <v>0</v>
      </c>
      <c r="D26" s="374">
        <v>0</v>
      </c>
    </row>
    <row r="27" spans="1:4" x14ac:dyDescent="0.2">
      <c r="A27" s="377">
        <v>5535</v>
      </c>
      <c r="B27" s="380" t="s">
        <v>355</v>
      </c>
      <c r="C27" s="375">
        <v>0</v>
      </c>
      <c r="D27" s="374">
        <v>0</v>
      </c>
    </row>
    <row r="28" spans="1:4" x14ac:dyDescent="0.2">
      <c r="A28" s="377">
        <v>5540</v>
      </c>
      <c r="B28" s="380" t="s">
        <v>354</v>
      </c>
      <c r="C28" s="375">
        <v>0</v>
      </c>
      <c r="D28" s="374">
        <v>0</v>
      </c>
    </row>
    <row r="29" spans="1:4" x14ac:dyDescent="0.2">
      <c r="A29" s="377">
        <v>5541</v>
      </c>
      <c r="B29" s="380" t="s">
        <v>354</v>
      </c>
      <c r="C29" s="375">
        <v>0</v>
      </c>
      <c r="D29" s="374">
        <v>0</v>
      </c>
    </row>
    <row r="30" spans="1:4" x14ac:dyDescent="0.2">
      <c r="A30" s="377">
        <v>5550</v>
      </c>
      <c r="B30" s="376" t="s">
        <v>353</v>
      </c>
      <c r="C30" s="375">
        <v>0</v>
      </c>
      <c r="D30" s="374">
        <v>0</v>
      </c>
    </row>
    <row r="31" spans="1:4" x14ac:dyDescent="0.2">
      <c r="A31" s="377">
        <v>5551</v>
      </c>
      <c r="B31" s="376" t="s">
        <v>353</v>
      </c>
      <c r="C31" s="375">
        <v>0</v>
      </c>
      <c r="D31" s="374">
        <v>0</v>
      </c>
    </row>
    <row r="32" spans="1:4" x14ac:dyDescent="0.2">
      <c r="A32" s="377">
        <v>5590</v>
      </c>
      <c r="B32" s="376" t="s">
        <v>352</v>
      </c>
      <c r="C32" s="375">
        <v>0</v>
      </c>
      <c r="D32" s="374">
        <v>0</v>
      </c>
    </row>
    <row r="33" spans="1:4" x14ac:dyDescent="0.2">
      <c r="A33" s="377">
        <v>5591</v>
      </c>
      <c r="B33" s="376" t="s">
        <v>351</v>
      </c>
      <c r="C33" s="375">
        <v>0</v>
      </c>
      <c r="D33" s="374">
        <v>0</v>
      </c>
    </row>
    <row r="34" spans="1:4" x14ac:dyDescent="0.2">
      <c r="A34" s="377">
        <v>5592</v>
      </c>
      <c r="B34" s="376" t="s">
        <v>350</v>
      </c>
      <c r="C34" s="375">
        <v>0</v>
      </c>
      <c r="D34" s="374">
        <v>0</v>
      </c>
    </row>
    <row r="35" spans="1:4" x14ac:dyDescent="0.2">
      <c r="A35" s="377">
        <v>5593</v>
      </c>
      <c r="B35" s="376" t="s">
        <v>349</v>
      </c>
      <c r="C35" s="375">
        <v>0</v>
      </c>
      <c r="D35" s="374">
        <v>0</v>
      </c>
    </row>
    <row r="36" spans="1:4" x14ac:dyDescent="0.2">
      <c r="A36" s="377">
        <v>5594</v>
      </c>
      <c r="B36" s="376" t="s">
        <v>348</v>
      </c>
      <c r="C36" s="375">
        <v>0</v>
      </c>
      <c r="D36" s="374">
        <v>0</v>
      </c>
    </row>
    <row r="37" spans="1:4" x14ac:dyDescent="0.2">
      <c r="A37" s="377">
        <v>5595</v>
      </c>
      <c r="B37" s="376" t="s">
        <v>347</v>
      </c>
      <c r="C37" s="375">
        <v>0</v>
      </c>
      <c r="D37" s="374">
        <v>0</v>
      </c>
    </row>
    <row r="38" spans="1:4" x14ac:dyDescent="0.2">
      <c r="A38" s="377">
        <v>5596</v>
      </c>
      <c r="B38" s="376" t="s">
        <v>346</v>
      </c>
      <c r="C38" s="375">
        <v>0</v>
      </c>
      <c r="D38" s="374">
        <v>0</v>
      </c>
    </row>
    <row r="39" spans="1:4" x14ac:dyDescent="0.2">
      <c r="A39" s="377">
        <v>5597</v>
      </c>
      <c r="B39" s="376" t="s">
        <v>345</v>
      </c>
      <c r="C39" s="375">
        <v>0</v>
      </c>
      <c r="D39" s="374">
        <v>0</v>
      </c>
    </row>
    <row r="40" spans="1:4" x14ac:dyDescent="0.2">
      <c r="A40" s="377">
        <v>5599</v>
      </c>
      <c r="B40" s="376" t="s">
        <v>344</v>
      </c>
      <c r="C40" s="375">
        <v>0</v>
      </c>
      <c r="D40" s="374">
        <v>0</v>
      </c>
    </row>
    <row r="41" spans="1:4" x14ac:dyDescent="0.2">
      <c r="A41" s="379">
        <v>5600</v>
      </c>
      <c r="B41" s="378" t="s">
        <v>343</v>
      </c>
      <c r="C41" s="375">
        <v>0</v>
      </c>
      <c r="D41" s="374">
        <v>0</v>
      </c>
    </row>
    <row r="42" spans="1:4" x14ac:dyDescent="0.2">
      <c r="A42" s="377">
        <v>5610</v>
      </c>
      <c r="B42" s="376" t="s">
        <v>342</v>
      </c>
      <c r="C42" s="375">
        <v>0</v>
      </c>
      <c r="D42" s="374">
        <v>0</v>
      </c>
    </row>
    <row r="43" spans="1:4" x14ac:dyDescent="0.2">
      <c r="A43" s="373">
        <v>5611</v>
      </c>
      <c r="B43" s="372" t="s">
        <v>341</v>
      </c>
      <c r="C43" s="371">
        <v>0</v>
      </c>
      <c r="D43" s="370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0" sqref="C20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7" customWidth="1"/>
    <col min="4" max="16384" width="11.42578125" style="77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3" t="s">
        <v>95</v>
      </c>
      <c r="B5" s="402"/>
      <c r="C5" s="401" t="s">
        <v>101</v>
      </c>
    </row>
    <row r="6" spans="1:3" x14ac:dyDescent="0.2">
      <c r="A6" s="400"/>
      <c r="B6" s="400"/>
      <c r="C6" s="399"/>
    </row>
    <row r="7" spans="1:3" ht="15" customHeight="1" x14ac:dyDescent="0.2">
      <c r="A7" s="216" t="s">
        <v>45</v>
      </c>
      <c r="B7" s="398" t="s">
        <v>46</v>
      </c>
      <c r="C7" s="382" t="s">
        <v>226</v>
      </c>
    </row>
    <row r="8" spans="1:3" x14ac:dyDescent="0.2">
      <c r="A8" s="395">
        <v>900001</v>
      </c>
      <c r="B8" s="397" t="s">
        <v>388</v>
      </c>
      <c r="C8" s="393">
        <v>4123295.43</v>
      </c>
    </row>
    <row r="9" spans="1:3" x14ac:dyDescent="0.2">
      <c r="A9" s="395">
        <v>900002</v>
      </c>
      <c r="B9" s="394" t="s">
        <v>387</v>
      </c>
      <c r="C9" s="393">
        <v>0</v>
      </c>
    </row>
    <row r="10" spans="1:3" x14ac:dyDescent="0.2">
      <c r="A10" s="396">
        <v>4320</v>
      </c>
      <c r="B10" s="390" t="s">
        <v>386</v>
      </c>
      <c r="C10" s="387">
        <v>0</v>
      </c>
    </row>
    <row r="11" spans="1:3" ht="22.5" x14ac:dyDescent="0.2">
      <c r="A11" s="396">
        <v>4330</v>
      </c>
      <c r="B11" s="390" t="s">
        <v>385</v>
      </c>
      <c r="C11" s="387">
        <v>0</v>
      </c>
    </row>
    <row r="12" spans="1:3" x14ac:dyDescent="0.2">
      <c r="A12" s="396">
        <v>4340</v>
      </c>
      <c r="B12" s="390" t="s">
        <v>384</v>
      </c>
      <c r="C12" s="387">
        <v>0</v>
      </c>
    </row>
    <row r="13" spans="1:3" x14ac:dyDescent="0.2">
      <c r="A13" s="396">
        <v>4399</v>
      </c>
      <c r="B13" s="390" t="s">
        <v>383</v>
      </c>
      <c r="C13" s="387">
        <v>0</v>
      </c>
    </row>
    <row r="14" spans="1:3" x14ac:dyDescent="0.2">
      <c r="A14" s="389">
        <v>4400</v>
      </c>
      <c r="B14" s="390" t="s">
        <v>382</v>
      </c>
      <c r="C14" s="387"/>
    </row>
    <row r="15" spans="1:3" x14ac:dyDescent="0.2">
      <c r="A15" s="395">
        <v>900003</v>
      </c>
      <c r="B15" s="394" t="s">
        <v>381</v>
      </c>
      <c r="C15" s="393">
        <v>0</v>
      </c>
    </row>
    <row r="16" spans="1:3" x14ac:dyDescent="0.2">
      <c r="A16" s="392">
        <v>52</v>
      </c>
      <c r="B16" s="390" t="s">
        <v>380</v>
      </c>
      <c r="C16" s="387"/>
    </row>
    <row r="17" spans="1:3" x14ac:dyDescent="0.2">
      <c r="A17" s="392">
        <v>62</v>
      </c>
      <c r="B17" s="390" t="s">
        <v>379</v>
      </c>
      <c r="C17" s="387"/>
    </row>
    <row r="18" spans="1:3" x14ac:dyDescent="0.2">
      <c r="A18" s="391" t="s">
        <v>378</v>
      </c>
      <c r="B18" s="390" t="s">
        <v>377</v>
      </c>
      <c r="C18" s="387"/>
    </row>
    <row r="19" spans="1:3" x14ac:dyDescent="0.2">
      <c r="A19" s="389">
        <v>4500</v>
      </c>
      <c r="B19" s="388" t="s">
        <v>376</v>
      </c>
      <c r="C19" s="387"/>
    </row>
    <row r="20" spans="1:3" x14ac:dyDescent="0.2">
      <c r="A20" s="386">
        <v>900004</v>
      </c>
      <c r="B20" s="385" t="s">
        <v>375</v>
      </c>
      <c r="C20" s="384">
        <f>+C8+C9-C15</f>
        <v>4123295.43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12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53" customWidth="1"/>
    <col min="2" max="2" width="55.7109375" style="53" customWidth="1"/>
    <col min="3" max="3" width="17.7109375" style="53" customWidth="1"/>
    <col min="4" max="16384" width="11.42578125" style="53"/>
  </cols>
  <sheetData>
    <row r="2" spans="1:4" ht="15" customHeight="1" x14ac:dyDescent="0.2">
      <c r="A2" s="466" t="s">
        <v>103</v>
      </c>
      <c r="B2" s="467"/>
      <c r="C2" s="4"/>
      <c r="D2" s="76"/>
    </row>
    <row r="3" spans="1:4" ht="12" thickBot="1" x14ac:dyDescent="0.25">
      <c r="A3" s="76"/>
      <c r="B3" s="76"/>
      <c r="C3" s="4"/>
      <c r="D3" s="76"/>
    </row>
    <row r="4" spans="1:4" ht="14.1" customHeight="1" x14ac:dyDescent="0.2">
      <c r="A4" s="125" t="s">
        <v>194</v>
      </c>
      <c r="B4" s="157"/>
      <c r="C4" s="157"/>
      <c r="D4" s="162"/>
    </row>
    <row r="5" spans="1:4" ht="14.1" customHeight="1" x14ac:dyDescent="0.2">
      <c r="A5" s="127" t="s">
        <v>104</v>
      </c>
      <c r="B5" s="128"/>
      <c r="C5" s="128"/>
      <c r="D5" s="81"/>
    </row>
    <row r="6" spans="1:4" x14ac:dyDescent="0.2">
      <c r="A6" s="163"/>
      <c r="B6" s="12"/>
      <c r="C6" s="12"/>
      <c r="D6" s="84"/>
    </row>
    <row r="7" spans="1:4" ht="15" customHeight="1" x14ac:dyDescent="0.2">
      <c r="A7" s="491" t="s">
        <v>176</v>
      </c>
      <c r="B7" s="492"/>
      <c r="C7" s="12"/>
      <c r="D7" s="84"/>
    </row>
    <row r="8" spans="1:4" ht="14.1" customHeight="1" x14ac:dyDescent="0.2">
      <c r="A8" s="164" t="s">
        <v>177</v>
      </c>
      <c r="B8" s="161"/>
      <c r="C8" s="12"/>
      <c r="D8" s="84"/>
    </row>
    <row r="9" spans="1:4" ht="14.1" customHeight="1" x14ac:dyDescent="0.2">
      <c r="A9" s="164" t="s">
        <v>178</v>
      </c>
      <c r="B9" s="161"/>
      <c r="C9" s="12"/>
      <c r="D9" s="84"/>
    </row>
    <row r="10" spans="1:4" ht="14.1" customHeight="1" x14ac:dyDescent="0.2">
      <c r="A10" s="164" t="s">
        <v>179</v>
      </c>
      <c r="B10" s="161"/>
      <c r="C10" s="12"/>
      <c r="D10" s="84"/>
    </row>
    <row r="11" spans="1:4" ht="14.1" customHeight="1" thickBot="1" x14ac:dyDescent="0.25">
      <c r="A11" s="165" t="s">
        <v>180</v>
      </c>
      <c r="B11" s="166"/>
      <c r="C11" s="85"/>
      <c r="D11" s="86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7" workbookViewId="0">
      <selection activeCell="C35" sqref="C35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16384" width="11.42578125" style="77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3" t="s">
        <v>96</v>
      </c>
      <c r="B5" s="402"/>
      <c r="C5" s="414" t="s">
        <v>102</v>
      </c>
    </row>
    <row r="6" spans="1:3" ht="11.25" customHeight="1" x14ac:dyDescent="0.2">
      <c r="A6" s="400"/>
      <c r="B6" s="399"/>
      <c r="C6" s="413"/>
    </row>
    <row r="7" spans="1:3" ht="15" customHeight="1" x14ac:dyDescent="0.2">
      <c r="A7" s="216" t="s">
        <v>45</v>
      </c>
      <c r="B7" s="398" t="s">
        <v>46</v>
      </c>
      <c r="C7" s="382" t="s">
        <v>226</v>
      </c>
    </row>
    <row r="8" spans="1:3" x14ac:dyDescent="0.2">
      <c r="A8" s="412">
        <v>900001</v>
      </c>
      <c r="B8" s="411" t="s">
        <v>411</v>
      </c>
      <c r="C8" s="410">
        <v>598533.37</v>
      </c>
    </row>
    <row r="9" spans="1:3" x14ac:dyDescent="0.2">
      <c r="A9" s="412">
        <v>900002</v>
      </c>
      <c r="B9" s="411" t="s">
        <v>410</v>
      </c>
      <c r="C9" s="410">
        <v>0</v>
      </c>
    </row>
    <row r="10" spans="1:3" x14ac:dyDescent="0.2">
      <c r="A10" s="396">
        <v>5100</v>
      </c>
      <c r="B10" s="409" t="s">
        <v>409</v>
      </c>
      <c r="C10" s="407">
        <v>0</v>
      </c>
    </row>
    <row r="11" spans="1:3" x14ac:dyDescent="0.2">
      <c r="A11" s="396">
        <v>5200</v>
      </c>
      <c r="B11" s="409" t="s">
        <v>408</v>
      </c>
      <c r="C11" s="407">
        <v>0</v>
      </c>
    </row>
    <row r="12" spans="1:3" x14ac:dyDescent="0.2">
      <c r="A12" s="396">
        <v>5300</v>
      </c>
      <c r="B12" s="409" t="s">
        <v>407</v>
      </c>
      <c r="C12" s="407">
        <v>0</v>
      </c>
    </row>
    <row r="13" spans="1:3" x14ac:dyDescent="0.2">
      <c r="A13" s="396">
        <v>5400</v>
      </c>
      <c r="B13" s="409" t="s">
        <v>406</v>
      </c>
      <c r="C13" s="407">
        <v>0</v>
      </c>
    </row>
    <row r="14" spans="1:3" x14ac:dyDescent="0.2">
      <c r="A14" s="396">
        <v>5500</v>
      </c>
      <c r="B14" s="409" t="s">
        <v>405</v>
      </c>
      <c r="C14" s="407">
        <v>0</v>
      </c>
    </row>
    <row r="15" spans="1:3" x14ac:dyDescent="0.2">
      <c r="A15" s="396">
        <v>5600</v>
      </c>
      <c r="B15" s="409" t="s">
        <v>404</v>
      </c>
      <c r="C15" s="407">
        <v>0</v>
      </c>
    </row>
    <row r="16" spans="1:3" x14ac:dyDescent="0.2">
      <c r="A16" s="396">
        <v>5700</v>
      </c>
      <c r="B16" s="409" t="s">
        <v>403</v>
      </c>
      <c r="C16" s="407">
        <v>0</v>
      </c>
    </row>
    <row r="17" spans="1:3" x14ac:dyDescent="0.2">
      <c r="A17" s="396" t="s">
        <v>402</v>
      </c>
      <c r="B17" s="409" t="s">
        <v>401</v>
      </c>
      <c r="C17" s="407">
        <v>0</v>
      </c>
    </row>
    <row r="18" spans="1:3" x14ac:dyDescent="0.2">
      <c r="A18" s="396">
        <v>5900</v>
      </c>
      <c r="B18" s="409" t="s">
        <v>400</v>
      </c>
      <c r="C18" s="407">
        <v>0</v>
      </c>
    </row>
    <row r="19" spans="1:3" x14ac:dyDescent="0.2">
      <c r="A19" s="392">
        <v>6200</v>
      </c>
      <c r="B19" s="409" t="s">
        <v>399</v>
      </c>
      <c r="C19" s="407">
        <v>0</v>
      </c>
    </row>
    <row r="20" spans="1:3" x14ac:dyDescent="0.2">
      <c r="A20" s="392">
        <v>7200</v>
      </c>
      <c r="B20" s="409" t="s">
        <v>398</v>
      </c>
      <c r="C20" s="407">
        <v>0</v>
      </c>
    </row>
    <row r="21" spans="1:3" x14ac:dyDescent="0.2">
      <c r="A21" s="392">
        <v>7300</v>
      </c>
      <c r="B21" s="409" t="s">
        <v>397</v>
      </c>
      <c r="C21" s="407">
        <v>0</v>
      </c>
    </row>
    <row r="22" spans="1:3" x14ac:dyDescent="0.2">
      <c r="A22" s="392">
        <v>7500</v>
      </c>
      <c r="B22" s="409" t="s">
        <v>396</v>
      </c>
      <c r="C22" s="407">
        <v>0</v>
      </c>
    </row>
    <row r="23" spans="1:3" x14ac:dyDescent="0.2">
      <c r="A23" s="392">
        <v>7900</v>
      </c>
      <c r="B23" s="409" t="s">
        <v>395</v>
      </c>
      <c r="C23" s="407">
        <v>0</v>
      </c>
    </row>
    <row r="24" spans="1:3" x14ac:dyDescent="0.2">
      <c r="A24" s="392">
        <v>9100</v>
      </c>
      <c r="B24" s="409" t="s">
        <v>394</v>
      </c>
      <c r="C24" s="407">
        <v>0</v>
      </c>
    </row>
    <row r="25" spans="1:3" x14ac:dyDescent="0.2">
      <c r="A25" s="392">
        <v>9900</v>
      </c>
      <c r="B25" s="409" t="s">
        <v>393</v>
      </c>
      <c r="C25" s="407">
        <v>0</v>
      </c>
    </row>
    <row r="26" spans="1:3" x14ac:dyDescent="0.2">
      <c r="A26" s="392">
        <v>7400</v>
      </c>
      <c r="B26" s="408" t="s">
        <v>392</v>
      </c>
      <c r="C26" s="407">
        <v>0</v>
      </c>
    </row>
    <row r="27" spans="1:3" x14ac:dyDescent="0.2">
      <c r="A27" s="412">
        <v>900003</v>
      </c>
      <c r="B27" s="411" t="s">
        <v>391</v>
      </c>
      <c r="C27" s="410">
        <v>38013.15</v>
      </c>
    </row>
    <row r="28" spans="1:3" ht="22.5" x14ac:dyDescent="0.2">
      <c r="A28" s="396">
        <v>5510</v>
      </c>
      <c r="B28" s="409" t="s">
        <v>372</v>
      </c>
      <c r="C28" s="407">
        <v>38013.15</v>
      </c>
    </row>
    <row r="29" spans="1:3" x14ac:dyDescent="0.2">
      <c r="A29" s="396">
        <v>5520</v>
      </c>
      <c r="B29" s="409" t="s">
        <v>363</v>
      </c>
      <c r="C29" s="407">
        <v>0</v>
      </c>
    </row>
    <row r="30" spans="1:3" x14ac:dyDescent="0.2">
      <c r="A30" s="396">
        <v>5530</v>
      </c>
      <c r="B30" s="409" t="s">
        <v>360</v>
      </c>
      <c r="C30" s="407">
        <v>0</v>
      </c>
    </row>
    <row r="31" spans="1:3" ht="22.5" x14ac:dyDescent="0.2">
      <c r="A31" s="396">
        <v>5540</v>
      </c>
      <c r="B31" s="409" t="s">
        <v>354</v>
      </c>
      <c r="C31" s="407">
        <v>0</v>
      </c>
    </row>
    <row r="32" spans="1:3" x14ac:dyDescent="0.2">
      <c r="A32" s="396">
        <v>5550</v>
      </c>
      <c r="B32" s="409" t="s">
        <v>353</v>
      </c>
      <c r="C32" s="407">
        <v>0</v>
      </c>
    </row>
    <row r="33" spans="1:3" x14ac:dyDescent="0.2">
      <c r="A33" s="396">
        <v>5590</v>
      </c>
      <c r="B33" s="409" t="s">
        <v>352</v>
      </c>
      <c r="C33" s="407">
        <v>0</v>
      </c>
    </row>
    <row r="34" spans="1:3" x14ac:dyDescent="0.2">
      <c r="A34" s="396">
        <v>5600</v>
      </c>
      <c r="B34" s="408" t="s">
        <v>390</v>
      </c>
      <c r="C34" s="407">
        <v>0</v>
      </c>
    </row>
    <row r="35" spans="1:3" x14ac:dyDescent="0.2">
      <c r="A35" s="406">
        <v>900004</v>
      </c>
      <c r="B35" s="405" t="s">
        <v>389</v>
      </c>
      <c r="C35" s="404">
        <f>+C8-C9+C27</f>
        <v>636546.52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1.6929133858267718" right="0.70866141732283472" top="0.74803149606299213" bottom="0.74803149606299213" header="0.31496062992125984" footer="0.31496062992125984"/>
  <pageSetup paperSize="9" scale="11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53" customWidth="1"/>
    <col min="2" max="2" width="55.7109375" style="53" customWidth="1"/>
    <col min="3" max="3" width="17.7109375" style="7" customWidth="1"/>
    <col min="4" max="16384" width="11.42578125" style="53"/>
  </cols>
  <sheetData>
    <row r="2" spans="1:4" ht="15" customHeight="1" x14ac:dyDescent="0.2">
      <c r="A2" s="466" t="s">
        <v>103</v>
      </c>
      <c r="B2" s="467"/>
      <c r="C2" s="4"/>
    </row>
    <row r="3" spans="1:4" ht="12" thickBot="1" x14ac:dyDescent="0.25">
      <c r="A3" s="77"/>
      <c r="B3" s="77"/>
      <c r="C3" s="4"/>
    </row>
    <row r="4" spans="1:4" ht="14.1" customHeight="1" x14ac:dyDescent="0.2">
      <c r="A4" s="125" t="s">
        <v>194</v>
      </c>
      <c r="B4" s="157"/>
      <c r="C4" s="157"/>
      <c r="D4" s="83"/>
    </row>
    <row r="5" spans="1:4" ht="14.1" customHeight="1" x14ac:dyDescent="0.2">
      <c r="A5" s="127" t="s">
        <v>104</v>
      </c>
      <c r="B5" s="128"/>
      <c r="C5" s="128"/>
      <c r="D5" s="84"/>
    </row>
    <row r="6" spans="1:4" x14ac:dyDescent="0.2">
      <c r="A6" s="163"/>
      <c r="B6" s="12"/>
      <c r="C6" s="13"/>
      <c r="D6" s="84"/>
    </row>
    <row r="7" spans="1:4" ht="15" customHeight="1" x14ac:dyDescent="0.2">
      <c r="A7" s="491" t="s">
        <v>181</v>
      </c>
      <c r="B7" s="492"/>
      <c r="C7" s="13"/>
      <c r="D7" s="84"/>
    </row>
    <row r="8" spans="1:4" ht="14.1" customHeight="1" x14ac:dyDescent="0.2">
      <c r="A8" s="167" t="s">
        <v>182</v>
      </c>
      <c r="B8" s="161"/>
      <c r="C8" s="13"/>
      <c r="D8" s="84"/>
    </row>
    <row r="9" spans="1:4" ht="14.1" customHeight="1" x14ac:dyDescent="0.2">
      <c r="A9" s="167" t="s">
        <v>183</v>
      </c>
      <c r="B9" s="161"/>
      <c r="C9" s="13"/>
      <c r="D9" s="84"/>
    </row>
    <row r="10" spans="1:4" ht="14.1" customHeight="1" x14ac:dyDescent="0.2">
      <c r="A10" s="167" t="s">
        <v>184</v>
      </c>
      <c r="B10" s="161"/>
      <c r="C10" s="13"/>
      <c r="D10" s="84"/>
    </row>
    <row r="11" spans="1:4" ht="14.1" customHeight="1" thickBot="1" x14ac:dyDescent="0.25">
      <c r="A11" s="168" t="s">
        <v>185</v>
      </c>
      <c r="B11" s="166"/>
      <c r="C11" s="97"/>
      <c r="D11" s="86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6" width="17.7109375" style="7" customWidth="1"/>
    <col min="7" max="8" width="11.42578125" style="77" customWidth="1"/>
    <col min="9" max="16384" width="11.42578125" style="77"/>
  </cols>
  <sheetData>
    <row r="2" spans="1:5" ht="15" customHeight="1" x14ac:dyDescent="0.2">
      <c r="A2" s="466" t="s">
        <v>103</v>
      </c>
      <c r="B2" s="467"/>
      <c r="C2" s="77"/>
      <c r="D2" s="77"/>
      <c r="E2" s="77"/>
    </row>
    <row r="3" spans="1:5" ht="12" thickBot="1" x14ac:dyDescent="0.25">
      <c r="C3" s="77"/>
      <c r="D3" s="77"/>
      <c r="E3" s="77"/>
    </row>
    <row r="4" spans="1:5" ht="14.1" customHeight="1" x14ac:dyDescent="0.2">
      <c r="A4" s="125" t="s">
        <v>194</v>
      </c>
      <c r="B4" s="82"/>
      <c r="C4" s="82"/>
      <c r="D4" s="82"/>
      <c r="E4" s="83"/>
    </row>
    <row r="5" spans="1:5" ht="14.1" customHeight="1" x14ac:dyDescent="0.2">
      <c r="A5" s="127" t="s">
        <v>104</v>
      </c>
      <c r="B5" s="80"/>
      <c r="C5" s="80"/>
      <c r="D5" s="80"/>
      <c r="E5" s="81"/>
    </row>
    <row r="6" spans="1:5" ht="14.1" customHeight="1" x14ac:dyDescent="0.2">
      <c r="A6" s="127" t="s">
        <v>107</v>
      </c>
      <c r="B6" s="80"/>
      <c r="C6" s="80"/>
      <c r="D6" s="80"/>
      <c r="E6" s="81"/>
    </row>
    <row r="7" spans="1:5" ht="14.1" customHeight="1" x14ac:dyDescent="0.2">
      <c r="A7" s="131" t="s">
        <v>108</v>
      </c>
      <c r="B7" s="80"/>
      <c r="C7" s="80"/>
      <c r="D7" s="80"/>
      <c r="E7" s="81"/>
    </row>
    <row r="8" spans="1:5" ht="14.1" customHeight="1" x14ac:dyDescent="0.2">
      <c r="A8" s="131" t="s">
        <v>109</v>
      </c>
      <c r="B8" s="12"/>
      <c r="C8" s="12"/>
      <c r="D8" s="12"/>
      <c r="E8" s="84"/>
    </row>
    <row r="9" spans="1:5" ht="14.1" customHeight="1" thickBot="1" x14ac:dyDescent="0.25">
      <c r="A9" s="132" t="s">
        <v>110</v>
      </c>
      <c r="B9" s="85"/>
      <c r="C9" s="85"/>
      <c r="D9" s="85"/>
      <c r="E9" s="8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49" zoomScaleNormal="100" zoomScaleSheetLayoutView="100" workbookViewId="0">
      <selection activeCell="H68" sqref="H68"/>
    </sheetView>
  </sheetViews>
  <sheetFormatPr baseColWidth="10" defaultRowHeight="11.25" x14ac:dyDescent="0.2"/>
  <cols>
    <col min="1" max="1" width="13" style="77" customWidth="1"/>
    <col min="2" max="2" width="53.5703125" style="77" customWidth="1"/>
    <col min="3" max="3" width="18.85546875" style="77" bestFit="1" customWidth="1"/>
    <col min="4" max="4" width="17.140625" style="77" bestFit="1" customWidth="1"/>
    <col min="5" max="5" width="11" style="77" bestFit="1" customWidth="1"/>
    <col min="6" max="16384" width="11.42578125" style="77"/>
  </cols>
  <sheetData>
    <row r="1" spans="1:8" x14ac:dyDescent="0.2">
      <c r="E1" s="5" t="s">
        <v>44</v>
      </c>
    </row>
    <row r="2" spans="1:8" ht="15" customHeight="1" x14ac:dyDescent="0.2">
      <c r="A2" s="439" t="s">
        <v>40</v>
      </c>
    </row>
    <row r="3" spans="1:8" x14ac:dyDescent="0.2">
      <c r="A3" s="3"/>
    </row>
    <row r="4" spans="1:8" s="38" customFormat="1" ht="12.75" x14ac:dyDescent="0.2">
      <c r="A4" s="438" t="s">
        <v>76</v>
      </c>
    </row>
    <row r="5" spans="1:8" s="38" customFormat="1" ht="35.1" customHeight="1" x14ac:dyDescent="0.2">
      <c r="A5" s="494" t="s">
        <v>77</v>
      </c>
      <c r="B5" s="494"/>
      <c r="C5" s="494"/>
      <c r="D5" s="494"/>
      <c r="E5" s="494"/>
      <c r="F5" s="494"/>
      <c r="H5" s="39"/>
    </row>
    <row r="6" spans="1:8" s="38" customFormat="1" x14ac:dyDescent="0.2">
      <c r="A6" s="179"/>
      <c r="B6" s="179"/>
      <c r="C6" s="179"/>
      <c r="D6" s="179"/>
      <c r="H6" s="39"/>
    </row>
    <row r="7" spans="1:8" s="38" customFormat="1" ht="12.75" x14ac:dyDescent="0.2">
      <c r="A7" s="39" t="s">
        <v>78</v>
      </c>
      <c r="B7" s="39"/>
      <c r="C7" s="39"/>
      <c r="D7" s="39"/>
    </row>
    <row r="8" spans="1:8" s="38" customFormat="1" x14ac:dyDescent="0.2">
      <c r="A8" s="39"/>
      <c r="B8" s="39"/>
      <c r="C8" s="39"/>
      <c r="D8" s="39"/>
    </row>
    <row r="9" spans="1:8" s="38" customFormat="1" ht="12.75" x14ac:dyDescent="0.2">
      <c r="A9" s="437" t="s">
        <v>79</v>
      </c>
      <c r="B9" s="39"/>
      <c r="C9" s="39"/>
      <c r="D9" s="39"/>
    </row>
    <row r="10" spans="1:8" s="38" customFormat="1" ht="12.75" x14ac:dyDescent="0.2">
      <c r="A10" s="437"/>
      <c r="B10" s="39"/>
      <c r="C10" s="39"/>
      <c r="D10" s="39"/>
    </row>
    <row r="11" spans="1:8" s="38" customFormat="1" ht="12.75" x14ac:dyDescent="0.2">
      <c r="A11" s="426">
        <v>7000</v>
      </c>
      <c r="B11" s="425" t="s">
        <v>476</v>
      </c>
      <c r="C11" s="39"/>
      <c r="D11" s="39"/>
    </row>
    <row r="12" spans="1:8" s="38" customFormat="1" ht="12.75" x14ac:dyDescent="0.2">
      <c r="A12" s="426"/>
      <c r="B12" s="425"/>
      <c r="C12" s="39"/>
      <c r="D12" s="39"/>
    </row>
    <row r="13" spans="1:8" s="38" customFormat="1" x14ac:dyDescent="0.2">
      <c r="A13" s="42" t="s">
        <v>45</v>
      </c>
      <c r="B13" s="42" t="s">
        <v>46</v>
      </c>
      <c r="C13" s="42" t="s">
        <v>47</v>
      </c>
      <c r="D13" s="42" t="s">
        <v>48</v>
      </c>
      <c r="E13" s="42" t="s">
        <v>49</v>
      </c>
    </row>
    <row r="14" spans="1:8" s="38" customFormat="1" x14ac:dyDescent="0.2">
      <c r="A14" s="431">
        <v>7100</v>
      </c>
      <c r="B14" s="436" t="s">
        <v>475</v>
      </c>
      <c r="C14" s="433"/>
      <c r="D14" s="433"/>
      <c r="E14" s="428"/>
    </row>
    <row r="15" spans="1:8" s="38" customFormat="1" x14ac:dyDescent="0.2">
      <c r="A15" s="417">
        <v>7110</v>
      </c>
      <c r="B15" s="434" t="s">
        <v>474</v>
      </c>
      <c r="C15" s="433"/>
      <c r="D15" s="433"/>
      <c r="E15" s="428"/>
    </row>
    <row r="16" spans="1:8" s="38" customFormat="1" x14ac:dyDescent="0.2">
      <c r="A16" s="417">
        <v>7120</v>
      </c>
      <c r="B16" s="434" t="s">
        <v>473</v>
      </c>
      <c r="C16" s="433"/>
      <c r="D16" s="433"/>
      <c r="E16" s="428"/>
    </row>
    <row r="17" spans="1:5" s="38" customFormat="1" x14ac:dyDescent="0.2">
      <c r="A17" s="417">
        <v>7130</v>
      </c>
      <c r="B17" s="434" t="s">
        <v>472</v>
      </c>
      <c r="C17" s="433"/>
      <c r="D17" s="433"/>
      <c r="E17" s="428"/>
    </row>
    <row r="18" spans="1:5" s="38" customFormat="1" ht="22.5" x14ac:dyDescent="0.2">
      <c r="A18" s="417">
        <v>7140</v>
      </c>
      <c r="B18" s="434" t="s">
        <v>471</v>
      </c>
      <c r="C18" s="433"/>
      <c r="D18" s="433"/>
      <c r="E18" s="428"/>
    </row>
    <row r="19" spans="1:5" s="38" customFormat="1" ht="22.5" x14ac:dyDescent="0.2">
      <c r="A19" s="417">
        <v>7150</v>
      </c>
      <c r="B19" s="434" t="s">
        <v>470</v>
      </c>
      <c r="C19" s="433"/>
      <c r="D19" s="433"/>
      <c r="E19" s="428"/>
    </row>
    <row r="20" spans="1:5" s="38" customFormat="1" x14ac:dyDescent="0.2">
      <c r="A20" s="417">
        <v>7160</v>
      </c>
      <c r="B20" s="434" t="s">
        <v>469</v>
      </c>
      <c r="C20" s="433"/>
      <c r="D20" s="433"/>
      <c r="E20" s="428"/>
    </row>
    <row r="21" spans="1:5" s="38" customFormat="1" x14ac:dyDescent="0.2">
      <c r="A21" s="431">
        <v>7200</v>
      </c>
      <c r="B21" s="436" t="s">
        <v>468</v>
      </c>
      <c r="C21" s="433"/>
      <c r="D21" s="433"/>
      <c r="E21" s="428"/>
    </row>
    <row r="22" spans="1:5" s="38" customFormat="1" ht="22.5" x14ac:dyDescent="0.2">
      <c r="A22" s="417">
        <v>7210</v>
      </c>
      <c r="B22" s="434" t="s">
        <v>467</v>
      </c>
      <c r="C22" s="433"/>
      <c r="D22" s="433"/>
      <c r="E22" s="428"/>
    </row>
    <row r="23" spans="1:5" s="38" customFormat="1" ht="22.5" x14ac:dyDescent="0.2">
      <c r="A23" s="417">
        <v>7220</v>
      </c>
      <c r="B23" s="434" t="s">
        <v>466</v>
      </c>
      <c r="C23" s="433"/>
      <c r="D23" s="433"/>
      <c r="E23" s="428"/>
    </row>
    <row r="24" spans="1:5" s="38" customFormat="1" ht="12.95" customHeight="1" x14ac:dyDescent="0.2">
      <c r="A24" s="417">
        <v>7230</v>
      </c>
      <c r="B24" s="432" t="s">
        <v>465</v>
      </c>
      <c r="C24" s="428"/>
      <c r="D24" s="428"/>
      <c r="E24" s="428"/>
    </row>
    <row r="25" spans="1:5" s="38" customFormat="1" ht="22.5" x14ac:dyDescent="0.2">
      <c r="A25" s="417">
        <v>7240</v>
      </c>
      <c r="B25" s="432" t="s">
        <v>464</v>
      </c>
      <c r="C25" s="428"/>
      <c r="D25" s="428"/>
      <c r="E25" s="428"/>
    </row>
    <row r="26" spans="1:5" s="38" customFormat="1" ht="22.5" x14ac:dyDescent="0.2">
      <c r="A26" s="417">
        <v>7250</v>
      </c>
      <c r="B26" s="432" t="s">
        <v>463</v>
      </c>
      <c r="C26" s="428"/>
      <c r="D26" s="428"/>
      <c r="E26" s="428"/>
    </row>
    <row r="27" spans="1:5" s="38" customFormat="1" ht="22.5" x14ac:dyDescent="0.2">
      <c r="A27" s="417">
        <v>7260</v>
      </c>
      <c r="B27" s="432" t="s">
        <v>462</v>
      </c>
      <c r="C27" s="428"/>
      <c r="D27" s="428"/>
      <c r="E27" s="428"/>
    </row>
    <row r="28" spans="1:5" s="38" customFormat="1" x14ac:dyDescent="0.2">
      <c r="A28" s="431">
        <v>7300</v>
      </c>
      <c r="B28" s="435" t="s">
        <v>461</v>
      </c>
      <c r="C28" s="428"/>
      <c r="D28" s="428"/>
      <c r="E28" s="428"/>
    </row>
    <row r="29" spans="1:5" s="38" customFormat="1" x14ac:dyDescent="0.2">
      <c r="A29" s="417">
        <v>7310</v>
      </c>
      <c r="B29" s="432" t="s">
        <v>460</v>
      </c>
      <c r="C29" s="428"/>
      <c r="D29" s="428"/>
      <c r="E29" s="428"/>
    </row>
    <row r="30" spans="1:5" s="38" customFormat="1" x14ac:dyDescent="0.2">
      <c r="A30" s="417">
        <v>7320</v>
      </c>
      <c r="B30" s="432" t="s">
        <v>459</v>
      </c>
      <c r="C30" s="428"/>
      <c r="D30" s="428"/>
      <c r="E30" s="428"/>
    </row>
    <row r="31" spans="1:5" s="38" customFormat="1" x14ac:dyDescent="0.2">
      <c r="A31" s="417">
        <v>7330</v>
      </c>
      <c r="B31" s="432" t="s">
        <v>458</v>
      </c>
      <c r="C31" s="428"/>
      <c r="D31" s="428"/>
      <c r="E31" s="428"/>
    </row>
    <row r="32" spans="1:5" s="38" customFormat="1" x14ac:dyDescent="0.2">
      <c r="A32" s="417">
        <v>7340</v>
      </c>
      <c r="B32" s="432" t="s">
        <v>457</v>
      </c>
      <c r="C32" s="428"/>
      <c r="D32" s="428"/>
      <c r="E32" s="428"/>
    </row>
    <row r="33" spans="1:5" s="38" customFormat="1" x14ac:dyDescent="0.2">
      <c r="A33" s="417">
        <v>7350</v>
      </c>
      <c r="B33" s="432" t="s">
        <v>456</v>
      </c>
      <c r="C33" s="428"/>
      <c r="D33" s="428"/>
      <c r="E33" s="428"/>
    </row>
    <row r="34" spans="1:5" s="38" customFormat="1" x14ac:dyDescent="0.2">
      <c r="A34" s="417">
        <v>7360</v>
      </c>
      <c r="B34" s="432" t="s">
        <v>455</v>
      </c>
      <c r="C34" s="428"/>
      <c r="D34" s="428"/>
      <c r="E34" s="428"/>
    </row>
    <row r="35" spans="1:5" s="38" customFormat="1" x14ac:dyDescent="0.2">
      <c r="A35" s="431">
        <v>7400</v>
      </c>
      <c r="B35" s="435" t="s">
        <v>454</v>
      </c>
      <c r="C35" s="428"/>
      <c r="D35" s="428"/>
      <c r="E35" s="428"/>
    </row>
    <row r="36" spans="1:5" s="38" customFormat="1" x14ac:dyDescent="0.2">
      <c r="A36" s="417">
        <v>7410</v>
      </c>
      <c r="B36" s="432" t="s">
        <v>453</v>
      </c>
      <c r="C36" s="428"/>
      <c r="D36" s="428"/>
      <c r="E36" s="428"/>
    </row>
    <row r="37" spans="1:5" s="38" customFormat="1" x14ac:dyDescent="0.2">
      <c r="A37" s="417">
        <v>7420</v>
      </c>
      <c r="B37" s="432" t="s">
        <v>452</v>
      </c>
      <c r="C37" s="428"/>
      <c r="D37" s="428"/>
      <c r="E37" s="428"/>
    </row>
    <row r="38" spans="1:5" s="38" customFormat="1" ht="22.5" x14ac:dyDescent="0.2">
      <c r="A38" s="431">
        <v>7500</v>
      </c>
      <c r="B38" s="435" t="s">
        <v>451</v>
      </c>
      <c r="C38" s="428"/>
      <c r="D38" s="428"/>
      <c r="E38" s="428"/>
    </row>
    <row r="39" spans="1:5" s="38" customFormat="1" ht="22.5" x14ac:dyDescent="0.2">
      <c r="A39" s="417">
        <v>7510</v>
      </c>
      <c r="B39" s="432" t="s">
        <v>450</v>
      </c>
      <c r="C39" s="428"/>
      <c r="D39" s="428"/>
      <c r="E39" s="428"/>
    </row>
    <row r="40" spans="1:5" s="38" customFormat="1" ht="22.5" x14ac:dyDescent="0.2">
      <c r="A40" s="417">
        <v>7520</v>
      </c>
      <c r="B40" s="432" t="s">
        <v>449</v>
      </c>
      <c r="C40" s="428"/>
      <c r="D40" s="428"/>
      <c r="E40" s="428"/>
    </row>
    <row r="41" spans="1:5" s="38" customFormat="1" x14ac:dyDescent="0.2">
      <c r="A41" s="431">
        <v>7600</v>
      </c>
      <c r="B41" s="435" t="s">
        <v>448</v>
      </c>
      <c r="C41" s="428"/>
      <c r="D41" s="428"/>
      <c r="E41" s="428"/>
    </row>
    <row r="42" spans="1:5" s="38" customFormat="1" x14ac:dyDescent="0.2">
      <c r="A42" s="417">
        <v>7610</v>
      </c>
      <c r="B42" s="434" t="s">
        <v>447</v>
      </c>
      <c r="C42" s="433"/>
      <c r="D42" s="433"/>
      <c r="E42" s="428"/>
    </row>
    <row r="43" spans="1:5" s="38" customFormat="1" x14ac:dyDescent="0.2">
      <c r="A43" s="417">
        <v>7620</v>
      </c>
      <c r="B43" s="434" t="s">
        <v>446</v>
      </c>
      <c r="C43" s="433"/>
      <c r="D43" s="433"/>
      <c r="E43" s="428"/>
    </row>
    <row r="44" spans="1:5" s="38" customFormat="1" x14ac:dyDescent="0.2">
      <c r="A44" s="417">
        <v>7630</v>
      </c>
      <c r="B44" s="434" t="s">
        <v>445</v>
      </c>
      <c r="C44" s="433"/>
      <c r="D44" s="433"/>
      <c r="E44" s="428"/>
    </row>
    <row r="45" spans="1:5" s="38" customFormat="1" x14ac:dyDescent="0.2">
      <c r="A45" s="417">
        <v>7640</v>
      </c>
      <c r="B45" s="432" t="s">
        <v>444</v>
      </c>
      <c r="C45" s="428"/>
      <c r="D45" s="428"/>
      <c r="E45" s="428"/>
    </row>
    <row r="46" spans="1:5" s="38" customFormat="1" x14ac:dyDescent="0.2">
      <c r="A46" s="417"/>
      <c r="B46" s="432"/>
      <c r="C46" s="428"/>
      <c r="D46" s="428"/>
      <c r="E46" s="428"/>
    </row>
    <row r="47" spans="1:5" s="38" customFormat="1" x14ac:dyDescent="0.2">
      <c r="A47" s="431" t="s">
        <v>443</v>
      </c>
      <c r="B47" s="430" t="s">
        <v>442</v>
      </c>
      <c r="C47" s="428"/>
      <c r="D47" s="428"/>
      <c r="E47" s="428"/>
    </row>
    <row r="48" spans="1:5" s="38" customFormat="1" x14ac:dyDescent="0.2">
      <c r="A48" s="417" t="s">
        <v>441</v>
      </c>
      <c r="B48" s="429" t="s">
        <v>440</v>
      </c>
      <c r="C48" s="428"/>
      <c r="D48" s="428"/>
      <c r="E48" s="428"/>
    </row>
    <row r="49" spans="1:8" s="38" customFormat="1" x14ac:dyDescent="0.2">
      <c r="A49" s="417" t="s">
        <v>439</v>
      </c>
      <c r="B49" s="429" t="s">
        <v>438</v>
      </c>
      <c r="C49" s="428"/>
      <c r="D49" s="428"/>
      <c r="E49" s="428"/>
    </row>
    <row r="50" spans="1:8" s="38" customFormat="1" x14ac:dyDescent="0.2">
      <c r="A50" s="417" t="s">
        <v>437</v>
      </c>
      <c r="B50" s="429" t="s">
        <v>436</v>
      </c>
      <c r="C50" s="428"/>
      <c r="D50" s="428"/>
      <c r="E50" s="428"/>
    </row>
    <row r="51" spans="1:8" s="38" customFormat="1" x14ac:dyDescent="0.2">
      <c r="A51" s="417" t="s">
        <v>435</v>
      </c>
      <c r="B51" s="429" t="s">
        <v>434</v>
      </c>
      <c r="C51" s="428"/>
      <c r="D51" s="428"/>
      <c r="E51" s="428"/>
    </row>
    <row r="52" spans="1:8" s="38" customFormat="1" x14ac:dyDescent="0.2">
      <c r="A52" s="417" t="s">
        <v>433</v>
      </c>
      <c r="B52" s="429" t="s">
        <v>432</v>
      </c>
      <c r="C52" s="428"/>
      <c r="D52" s="428"/>
      <c r="E52" s="428"/>
    </row>
    <row r="53" spans="1:8" s="38" customFormat="1" x14ac:dyDescent="0.2">
      <c r="A53" s="417" t="s">
        <v>431</v>
      </c>
      <c r="B53" s="429" t="s">
        <v>430</v>
      </c>
      <c r="C53" s="428"/>
      <c r="D53" s="428"/>
      <c r="E53" s="428"/>
    </row>
    <row r="54" spans="1:8" s="38" customFormat="1" ht="12" x14ac:dyDescent="0.2">
      <c r="A54" s="415" t="s">
        <v>429</v>
      </c>
      <c r="B54" s="46"/>
    </row>
    <row r="55" spans="1:8" s="38" customFormat="1" x14ac:dyDescent="0.2">
      <c r="A55" s="39"/>
      <c r="B55" s="46"/>
    </row>
    <row r="56" spans="1:8" s="38" customFormat="1" ht="12.75" x14ac:dyDescent="0.2">
      <c r="A56" s="427" t="s">
        <v>428</v>
      </c>
      <c r="B56" s="46"/>
    </row>
    <row r="57" spans="1:8" s="38" customFormat="1" ht="12.75" x14ac:dyDescent="0.2">
      <c r="A57" s="427"/>
    </row>
    <row r="58" spans="1:8" s="38" customFormat="1" ht="12.75" x14ac:dyDescent="0.2">
      <c r="A58" s="426">
        <v>8000</v>
      </c>
      <c r="B58" s="425" t="s">
        <v>427</v>
      </c>
    </row>
    <row r="59" spans="1:8" s="38" customFormat="1" x14ac:dyDescent="0.2">
      <c r="B59" s="493" t="s">
        <v>80</v>
      </c>
      <c r="C59" s="493"/>
      <c r="D59" s="493"/>
      <c r="E59" s="493"/>
      <c r="H59" s="40"/>
    </row>
    <row r="60" spans="1:8" s="38" customFormat="1" x14ac:dyDescent="0.2">
      <c r="A60" s="41" t="s">
        <v>45</v>
      </c>
      <c r="B60" s="41" t="s">
        <v>46</v>
      </c>
      <c r="C60" s="42" t="s">
        <v>47</v>
      </c>
      <c r="D60" s="42" t="s">
        <v>48</v>
      </c>
      <c r="E60" s="42" t="s">
        <v>49</v>
      </c>
      <c r="H60" s="40"/>
    </row>
    <row r="61" spans="1:8" s="38" customFormat="1" x14ac:dyDescent="0.2">
      <c r="A61" s="424">
        <v>8100</v>
      </c>
      <c r="B61" s="421" t="s">
        <v>426</v>
      </c>
      <c r="C61" s="443"/>
      <c r="D61" s="444"/>
      <c r="E61" s="444"/>
      <c r="H61" s="40"/>
    </row>
    <row r="62" spans="1:8" s="38" customFormat="1" x14ac:dyDescent="0.2">
      <c r="A62" s="423">
        <v>8110</v>
      </c>
      <c r="B62" s="43" t="s">
        <v>425</v>
      </c>
      <c r="C62" s="443">
        <v>4712140.91</v>
      </c>
      <c r="D62" s="444">
        <v>4712140.91</v>
      </c>
      <c r="E62" s="444">
        <v>0</v>
      </c>
      <c r="F62" s="40"/>
      <c r="H62" s="40"/>
    </row>
    <row r="63" spans="1:8" s="38" customFormat="1" x14ac:dyDescent="0.2">
      <c r="A63" s="423">
        <v>8120</v>
      </c>
      <c r="B63" s="43" t="s">
        <v>424</v>
      </c>
      <c r="C63" s="443">
        <v>4712140.91</v>
      </c>
      <c r="D63" s="444">
        <v>588845.48</v>
      </c>
      <c r="E63" s="444">
        <v>-4123295.43</v>
      </c>
      <c r="F63" s="40"/>
      <c r="H63" s="40"/>
    </row>
    <row r="64" spans="1:8" s="38" customFormat="1" x14ac:dyDescent="0.2">
      <c r="A64" s="420">
        <v>8130</v>
      </c>
      <c r="B64" s="43" t="s">
        <v>423</v>
      </c>
      <c r="C64" s="443">
        <v>0</v>
      </c>
      <c r="D64" s="444">
        <v>0</v>
      </c>
      <c r="E64" s="444">
        <v>0</v>
      </c>
      <c r="F64" s="40"/>
      <c r="H64" s="40"/>
    </row>
    <row r="65" spans="1:8" s="38" customFormat="1" x14ac:dyDescent="0.2">
      <c r="A65" s="420">
        <v>8140</v>
      </c>
      <c r="B65" s="43" t="s">
        <v>422</v>
      </c>
      <c r="C65" s="443">
        <v>0</v>
      </c>
      <c r="D65" s="444">
        <v>0</v>
      </c>
      <c r="E65" s="444">
        <v>0</v>
      </c>
      <c r="F65" s="40"/>
      <c r="H65" s="40"/>
    </row>
    <row r="66" spans="1:8" s="38" customFormat="1" x14ac:dyDescent="0.2">
      <c r="A66" s="420">
        <v>8150</v>
      </c>
      <c r="B66" s="43" t="s">
        <v>421</v>
      </c>
      <c r="C66" s="443">
        <v>0</v>
      </c>
      <c r="D66" s="444">
        <v>4123295.43</v>
      </c>
      <c r="E66" s="444">
        <v>4123295.43</v>
      </c>
      <c r="F66" s="40"/>
      <c r="H66" s="40"/>
    </row>
    <row r="67" spans="1:8" s="38" customFormat="1" x14ac:dyDescent="0.2">
      <c r="A67" s="422">
        <v>8200</v>
      </c>
      <c r="B67" s="421" t="s">
        <v>420</v>
      </c>
      <c r="C67" s="443"/>
      <c r="D67" s="444"/>
      <c r="E67" s="444"/>
      <c r="F67" s="40"/>
      <c r="G67" s="40"/>
      <c r="H67" s="40"/>
    </row>
    <row r="68" spans="1:8" s="38" customFormat="1" x14ac:dyDescent="0.2">
      <c r="A68" s="420">
        <v>8210</v>
      </c>
      <c r="B68" s="43" t="s">
        <v>419</v>
      </c>
      <c r="C68" s="443">
        <v>4712140.91</v>
      </c>
      <c r="D68" s="444">
        <v>4712140.91</v>
      </c>
      <c r="E68" s="444">
        <v>0</v>
      </c>
      <c r="F68" s="40"/>
      <c r="G68" s="40"/>
      <c r="H68" s="40"/>
    </row>
    <row r="69" spans="1:8" s="38" customFormat="1" x14ac:dyDescent="0.2">
      <c r="A69" s="420">
        <v>8220</v>
      </c>
      <c r="B69" s="43" t="s">
        <v>418</v>
      </c>
      <c r="C69" s="443">
        <v>4712140.91</v>
      </c>
      <c r="D69" s="444">
        <v>4113607.54</v>
      </c>
      <c r="E69" s="444">
        <v>-598533.37</v>
      </c>
      <c r="F69" s="40"/>
      <c r="G69" s="40"/>
      <c r="H69" s="40"/>
    </row>
    <row r="70" spans="1:8" s="38" customFormat="1" x14ac:dyDescent="0.2">
      <c r="A70" s="420">
        <v>8230</v>
      </c>
      <c r="B70" s="43" t="s">
        <v>417</v>
      </c>
      <c r="C70" s="443">
        <v>0</v>
      </c>
      <c r="D70" s="444">
        <v>0</v>
      </c>
      <c r="E70" s="444">
        <v>0</v>
      </c>
      <c r="F70" s="40"/>
      <c r="G70" s="40"/>
      <c r="H70" s="40"/>
    </row>
    <row r="71" spans="1:8" s="38" customFormat="1" x14ac:dyDescent="0.2">
      <c r="A71" s="420">
        <v>8240</v>
      </c>
      <c r="B71" s="43" t="s">
        <v>416</v>
      </c>
      <c r="C71" s="443">
        <v>0</v>
      </c>
      <c r="D71" s="444">
        <v>0</v>
      </c>
      <c r="E71" s="444">
        <v>0</v>
      </c>
      <c r="F71" s="40"/>
      <c r="G71" s="40"/>
      <c r="H71" s="40"/>
    </row>
    <row r="72" spans="1:8" s="38" customFormat="1" x14ac:dyDescent="0.2">
      <c r="A72" s="419">
        <v>8250</v>
      </c>
      <c r="B72" s="44" t="s">
        <v>415</v>
      </c>
      <c r="C72" s="445">
        <v>0</v>
      </c>
      <c r="D72" s="446">
        <v>0</v>
      </c>
      <c r="E72" s="446">
        <v>0</v>
      </c>
      <c r="F72" s="40"/>
      <c r="G72" s="40"/>
      <c r="H72" s="40"/>
    </row>
    <row r="73" spans="1:8" s="38" customFormat="1" x14ac:dyDescent="0.2">
      <c r="A73" s="418">
        <v>8260</v>
      </c>
      <c r="B73" s="45" t="s">
        <v>414</v>
      </c>
      <c r="C73" s="444">
        <v>0</v>
      </c>
      <c r="D73" s="444">
        <v>0</v>
      </c>
      <c r="E73" s="444">
        <v>0</v>
      </c>
      <c r="F73" s="40"/>
      <c r="G73" s="40"/>
      <c r="H73" s="40"/>
    </row>
    <row r="74" spans="1:8" s="38" customFormat="1" x14ac:dyDescent="0.2">
      <c r="A74" s="417">
        <v>8270</v>
      </c>
      <c r="B74" s="416" t="s">
        <v>413</v>
      </c>
      <c r="C74" s="447">
        <v>0</v>
      </c>
      <c r="D74" s="447">
        <v>598533.37</v>
      </c>
      <c r="E74" s="447">
        <v>598533.37</v>
      </c>
      <c r="F74" s="40"/>
      <c r="G74" s="40"/>
      <c r="H74" s="40"/>
    </row>
    <row r="75" spans="1:8" ht="12" x14ac:dyDescent="0.2">
      <c r="A75" s="415" t="s">
        <v>412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zoomScaleNormal="100" zoomScaleSheetLayoutView="100" workbookViewId="0">
      <selection activeCell="I9" sqref="I9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7" width="17.7109375" style="7" customWidth="1"/>
    <col min="8" max="9" width="18.7109375" style="77" customWidth="1"/>
    <col min="10" max="10" width="11.42578125" style="77" customWidth="1"/>
    <col min="11" max="16384" width="11.42578125" style="77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99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05" t="s">
        <v>244</v>
      </c>
      <c r="B5" s="218"/>
      <c r="E5" s="256"/>
      <c r="F5" s="256"/>
      <c r="I5" s="258" t="s">
        <v>227</v>
      </c>
    </row>
    <row r="6" spans="1:10" x14ac:dyDescent="0.2">
      <c r="A6" s="257"/>
      <c r="B6" s="257"/>
      <c r="C6" s="256"/>
      <c r="D6" s="256"/>
      <c r="E6" s="256"/>
      <c r="F6" s="256"/>
    </row>
    <row r="7" spans="1:10" ht="15" customHeight="1" x14ac:dyDescent="0.2">
      <c r="A7" s="216" t="s">
        <v>45</v>
      </c>
      <c r="B7" s="215" t="s">
        <v>46</v>
      </c>
      <c r="C7" s="255" t="s">
        <v>226</v>
      </c>
      <c r="D7" s="255" t="s">
        <v>225</v>
      </c>
      <c r="E7" s="255" t="s">
        <v>224</v>
      </c>
      <c r="F7" s="255" t="s">
        <v>223</v>
      </c>
      <c r="G7" s="254" t="s">
        <v>222</v>
      </c>
      <c r="H7" s="215" t="s">
        <v>221</v>
      </c>
      <c r="I7" s="215" t="s">
        <v>220</v>
      </c>
    </row>
    <row r="8" spans="1:10" ht="22.5" x14ac:dyDescent="0.2">
      <c r="A8" s="225" t="s">
        <v>496</v>
      </c>
      <c r="B8" s="264" t="s">
        <v>497</v>
      </c>
      <c r="C8" s="210">
        <v>3225.97</v>
      </c>
      <c r="D8" s="262">
        <v>3225.97</v>
      </c>
      <c r="E8" s="262"/>
      <c r="F8" s="262"/>
      <c r="G8" s="261"/>
      <c r="H8" s="252" t="s">
        <v>972</v>
      </c>
      <c r="I8" s="448" t="s">
        <v>973</v>
      </c>
    </row>
    <row r="9" spans="1:10" ht="56.25" x14ac:dyDescent="0.2">
      <c r="A9" s="225" t="s">
        <v>498</v>
      </c>
      <c r="B9" s="456" t="s">
        <v>499</v>
      </c>
      <c r="C9" s="450">
        <v>243772.12</v>
      </c>
      <c r="D9" s="462">
        <v>0</v>
      </c>
      <c r="E9" s="462">
        <v>243772.12</v>
      </c>
      <c r="F9" s="462"/>
      <c r="G9" s="463"/>
      <c r="H9" s="252" t="s">
        <v>993</v>
      </c>
      <c r="I9" s="448" t="s">
        <v>994</v>
      </c>
    </row>
    <row r="10" spans="1:10" x14ac:dyDescent="0.2">
      <c r="A10" s="225"/>
      <c r="B10" s="264"/>
      <c r="C10" s="263"/>
      <c r="D10" s="262"/>
      <c r="E10" s="262"/>
      <c r="F10" s="262"/>
      <c r="G10" s="261"/>
      <c r="H10" s="252"/>
      <c r="I10" s="260"/>
    </row>
    <row r="11" spans="1:10" x14ac:dyDescent="0.2">
      <c r="A11" s="225"/>
      <c r="B11" s="264"/>
      <c r="C11" s="263"/>
      <c r="D11" s="262"/>
      <c r="E11" s="262"/>
      <c r="F11" s="262"/>
      <c r="G11" s="261"/>
      <c r="H11" s="252"/>
      <c r="I11" s="260"/>
    </row>
    <row r="12" spans="1:10" x14ac:dyDescent="0.2">
      <c r="A12" s="225"/>
      <c r="B12" s="264"/>
      <c r="C12" s="263"/>
      <c r="D12" s="262"/>
      <c r="E12" s="262"/>
      <c r="F12" s="262"/>
      <c r="G12" s="261"/>
      <c r="H12" s="252"/>
      <c r="I12" s="260"/>
    </row>
    <row r="13" spans="1:10" x14ac:dyDescent="0.2">
      <c r="A13" s="225"/>
      <c r="B13" s="264"/>
      <c r="C13" s="263"/>
      <c r="D13" s="262"/>
      <c r="E13" s="262"/>
      <c r="F13" s="262"/>
      <c r="G13" s="261"/>
      <c r="H13" s="252"/>
      <c r="I13" s="260"/>
    </row>
    <row r="14" spans="1:10" x14ac:dyDescent="0.2">
      <c r="A14" s="225"/>
      <c r="B14" s="264"/>
      <c r="C14" s="263"/>
      <c r="D14" s="262"/>
      <c r="E14" s="262"/>
      <c r="F14" s="262"/>
      <c r="G14" s="261"/>
      <c r="H14" s="252"/>
      <c r="I14" s="260"/>
    </row>
    <row r="15" spans="1:10" x14ac:dyDescent="0.2">
      <c r="A15" s="241"/>
      <c r="B15" s="241" t="s">
        <v>243</v>
      </c>
      <c r="C15" s="240">
        <f>SUM(C8:C14)</f>
        <v>246998.09</v>
      </c>
      <c r="D15" s="240">
        <f>SUM(D8:D14)</f>
        <v>3225.97</v>
      </c>
      <c r="E15" s="240">
        <f>SUM(E8:E14)</f>
        <v>243772.12</v>
      </c>
      <c r="F15" s="240">
        <f>SUM(F8:F14)</f>
        <v>0</v>
      </c>
      <c r="G15" s="240">
        <f>SUM(G8:G14)</f>
        <v>0</v>
      </c>
      <c r="H15" s="232"/>
      <c r="I15" s="232"/>
    </row>
    <row r="16" spans="1:10" x14ac:dyDescent="0.2">
      <c r="A16" s="48"/>
      <c r="B16" s="48"/>
      <c r="C16" s="219"/>
      <c r="D16" s="219"/>
      <c r="E16" s="219"/>
      <c r="F16" s="219"/>
      <c r="G16" s="219"/>
      <c r="H16" s="48"/>
      <c r="I16" s="48"/>
    </row>
    <row r="17" spans="1:9" x14ac:dyDescent="0.2">
      <c r="A17" s="48"/>
      <c r="B17" s="48"/>
      <c r="C17" s="219"/>
      <c r="D17" s="219"/>
      <c r="E17" s="219"/>
      <c r="F17" s="219"/>
      <c r="G17" s="219"/>
      <c r="H17" s="48"/>
      <c r="I17" s="48"/>
    </row>
    <row r="18" spans="1:9" ht="11.25" customHeight="1" x14ac:dyDescent="0.2">
      <c r="A18" s="205" t="s">
        <v>242</v>
      </c>
      <c r="B18" s="218"/>
      <c r="E18" s="256"/>
      <c r="F18" s="256"/>
      <c r="I18" s="258" t="s">
        <v>227</v>
      </c>
    </row>
    <row r="19" spans="1:9" x14ac:dyDescent="0.2">
      <c r="A19" s="257"/>
      <c r="B19" s="257"/>
      <c r="C19" s="256"/>
      <c r="D19" s="256"/>
      <c r="E19" s="256"/>
      <c r="F19" s="256"/>
    </row>
    <row r="20" spans="1:9" ht="15" customHeight="1" x14ac:dyDescent="0.2">
      <c r="A20" s="216" t="s">
        <v>45</v>
      </c>
      <c r="B20" s="215" t="s">
        <v>46</v>
      </c>
      <c r="C20" s="255" t="s">
        <v>226</v>
      </c>
      <c r="D20" s="255" t="s">
        <v>225</v>
      </c>
      <c r="E20" s="255" t="s">
        <v>224</v>
      </c>
      <c r="F20" s="255" t="s">
        <v>223</v>
      </c>
      <c r="G20" s="254" t="s">
        <v>222</v>
      </c>
      <c r="H20" s="215" t="s">
        <v>221</v>
      </c>
      <c r="I20" s="215" t="s">
        <v>220</v>
      </c>
    </row>
    <row r="21" spans="1:9" x14ac:dyDescent="0.2">
      <c r="A21" s="211"/>
      <c r="B21" s="211"/>
      <c r="C21" s="210"/>
      <c r="D21" s="253"/>
      <c r="E21" s="253"/>
      <c r="F21" s="253"/>
      <c r="G21" s="253"/>
      <c r="H21" s="252"/>
      <c r="I21" s="252"/>
    </row>
    <row r="22" spans="1:9" x14ac:dyDescent="0.2">
      <c r="A22" s="211"/>
      <c r="B22" s="211"/>
      <c r="C22" s="210"/>
      <c r="D22" s="253"/>
      <c r="E22" s="253"/>
      <c r="F22" s="253"/>
      <c r="G22" s="253"/>
      <c r="H22" s="252"/>
      <c r="I22" s="252"/>
    </row>
    <row r="23" spans="1:9" x14ac:dyDescent="0.2">
      <c r="A23" s="211"/>
      <c r="B23" s="211"/>
      <c r="C23" s="210"/>
      <c r="D23" s="253"/>
      <c r="E23" s="253"/>
      <c r="F23" s="253"/>
      <c r="G23" s="253"/>
      <c r="H23" s="252"/>
      <c r="I23" s="252"/>
    </row>
    <row r="24" spans="1:9" x14ac:dyDescent="0.2">
      <c r="A24" s="211"/>
      <c r="B24" s="211"/>
      <c r="C24" s="210"/>
      <c r="D24" s="253"/>
      <c r="E24" s="253"/>
      <c r="F24" s="253"/>
      <c r="G24" s="253"/>
      <c r="H24" s="252"/>
      <c r="I24" s="252"/>
    </row>
    <row r="25" spans="1:9" x14ac:dyDescent="0.2">
      <c r="A25" s="50"/>
      <c r="B25" s="50" t="s">
        <v>241</v>
      </c>
      <c r="C25" s="232">
        <f>SUM(C21:C24)</f>
        <v>0</v>
      </c>
      <c r="D25" s="232">
        <f>SUM(D21:D24)</f>
        <v>0</v>
      </c>
      <c r="E25" s="232">
        <f>SUM(E21:E24)</f>
        <v>0</v>
      </c>
      <c r="F25" s="232">
        <f>SUM(F21:F24)</f>
        <v>0</v>
      </c>
      <c r="G25" s="232">
        <f>SUM(G21:G24)</f>
        <v>0</v>
      </c>
      <c r="H25" s="232"/>
      <c r="I25" s="232"/>
    </row>
    <row r="28" spans="1:9" x14ac:dyDescent="0.2">
      <c r="A28" s="205" t="s">
        <v>240</v>
      </c>
      <c r="B28" s="218"/>
      <c r="E28" s="256"/>
      <c r="F28" s="256"/>
      <c r="I28" s="258" t="s">
        <v>227</v>
      </c>
    </row>
    <row r="29" spans="1:9" x14ac:dyDescent="0.2">
      <c r="A29" s="257"/>
      <c r="B29" s="257"/>
      <c r="C29" s="256"/>
      <c r="D29" s="256"/>
      <c r="E29" s="256"/>
      <c r="F29" s="256"/>
    </row>
    <row r="30" spans="1:9" x14ac:dyDescent="0.2">
      <c r="A30" s="216" t="s">
        <v>45</v>
      </c>
      <c r="B30" s="215" t="s">
        <v>46</v>
      </c>
      <c r="C30" s="255" t="s">
        <v>226</v>
      </c>
      <c r="D30" s="255" t="s">
        <v>225</v>
      </c>
      <c r="E30" s="255" t="s">
        <v>224</v>
      </c>
      <c r="F30" s="255" t="s">
        <v>223</v>
      </c>
      <c r="G30" s="254" t="s">
        <v>222</v>
      </c>
      <c r="H30" s="215" t="s">
        <v>221</v>
      </c>
      <c r="I30" s="215" t="s">
        <v>220</v>
      </c>
    </row>
    <row r="31" spans="1:9" x14ac:dyDescent="0.2">
      <c r="A31" s="211"/>
      <c r="B31" s="211"/>
      <c r="C31" s="210"/>
      <c r="D31" s="253"/>
      <c r="E31" s="253"/>
      <c r="F31" s="253"/>
      <c r="G31" s="253"/>
      <c r="H31" s="252"/>
      <c r="I31" s="252"/>
    </row>
    <row r="32" spans="1:9" x14ac:dyDescent="0.2">
      <c r="A32" s="211"/>
      <c r="B32" s="211"/>
      <c r="C32" s="210"/>
      <c r="D32" s="253"/>
      <c r="E32" s="253"/>
      <c r="F32" s="253"/>
      <c r="G32" s="253"/>
      <c r="H32" s="252"/>
      <c r="I32" s="252"/>
    </row>
    <row r="33" spans="1:9" x14ac:dyDescent="0.2">
      <c r="A33" s="211"/>
      <c r="B33" s="211"/>
      <c r="C33" s="210"/>
      <c r="D33" s="253"/>
      <c r="E33" s="253"/>
      <c r="F33" s="253"/>
      <c r="G33" s="253"/>
      <c r="H33" s="252"/>
      <c r="I33" s="252"/>
    </row>
    <row r="34" spans="1:9" x14ac:dyDescent="0.2">
      <c r="A34" s="211"/>
      <c r="B34" s="211"/>
      <c r="C34" s="210"/>
      <c r="D34" s="253"/>
      <c r="E34" s="253"/>
      <c r="F34" s="253"/>
      <c r="G34" s="253"/>
      <c r="H34" s="252"/>
      <c r="I34" s="252"/>
    </row>
    <row r="35" spans="1:9" x14ac:dyDescent="0.2">
      <c r="A35" s="50"/>
      <c r="B35" s="50" t="s">
        <v>239</v>
      </c>
      <c r="C35" s="232">
        <f>SUM(C31:C34)</f>
        <v>0</v>
      </c>
      <c r="D35" s="232">
        <f>SUM(D31:D34)</f>
        <v>0</v>
      </c>
      <c r="E35" s="232">
        <f>SUM(E31:E34)</f>
        <v>0</v>
      </c>
      <c r="F35" s="232">
        <f>SUM(F31:F34)</f>
        <v>0</v>
      </c>
      <c r="G35" s="232">
        <f>SUM(G31:G34)</f>
        <v>0</v>
      </c>
      <c r="H35" s="232"/>
      <c r="I35" s="232"/>
    </row>
    <row r="38" spans="1:9" x14ac:dyDescent="0.2">
      <c r="A38" s="205" t="s">
        <v>238</v>
      </c>
      <c r="B38" s="218"/>
      <c r="E38" s="256"/>
      <c r="F38" s="256"/>
      <c r="I38" s="258" t="s">
        <v>227</v>
      </c>
    </row>
    <row r="39" spans="1:9" x14ac:dyDescent="0.2">
      <c r="A39" s="257"/>
      <c r="B39" s="257"/>
      <c r="C39" s="256"/>
      <c r="D39" s="256"/>
      <c r="E39" s="256"/>
      <c r="F39" s="256"/>
    </row>
    <row r="40" spans="1:9" x14ac:dyDescent="0.2">
      <c r="A40" s="216" t="s">
        <v>45</v>
      </c>
      <c r="B40" s="215" t="s">
        <v>46</v>
      </c>
      <c r="C40" s="255" t="s">
        <v>226</v>
      </c>
      <c r="D40" s="255" t="s">
        <v>225</v>
      </c>
      <c r="E40" s="255" t="s">
        <v>224</v>
      </c>
      <c r="F40" s="255" t="s">
        <v>223</v>
      </c>
      <c r="G40" s="254" t="s">
        <v>222</v>
      </c>
      <c r="H40" s="215" t="s">
        <v>221</v>
      </c>
      <c r="I40" s="215" t="s">
        <v>220</v>
      </c>
    </row>
    <row r="41" spans="1:9" x14ac:dyDescent="0.2">
      <c r="A41" s="211"/>
      <c r="B41" s="211"/>
      <c r="C41" s="210"/>
      <c r="D41" s="253"/>
      <c r="E41" s="253"/>
      <c r="F41" s="253"/>
      <c r="G41" s="253"/>
      <c r="H41" s="252"/>
      <c r="I41" s="252"/>
    </row>
    <row r="42" spans="1:9" x14ac:dyDescent="0.2">
      <c r="A42" s="211"/>
      <c r="B42" s="211"/>
      <c r="C42" s="210"/>
      <c r="D42" s="253"/>
      <c r="E42" s="253"/>
      <c r="F42" s="253"/>
      <c r="G42" s="253"/>
      <c r="H42" s="252"/>
      <c r="I42" s="252"/>
    </row>
    <row r="43" spans="1:9" x14ac:dyDescent="0.2">
      <c r="A43" s="211"/>
      <c r="B43" s="211"/>
      <c r="C43" s="210"/>
      <c r="D43" s="253"/>
      <c r="E43" s="253"/>
      <c r="F43" s="253"/>
      <c r="G43" s="253"/>
      <c r="H43" s="252"/>
      <c r="I43" s="252"/>
    </row>
    <row r="44" spans="1:9" x14ac:dyDescent="0.2">
      <c r="A44" s="211"/>
      <c r="B44" s="211"/>
      <c r="C44" s="210"/>
      <c r="D44" s="253"/>
      <c r="E44" s="253"/>
      <c r="F44" s="253"/>
      <c r="G44" s="253"/>
      <c r="H44" s="252"/>
      <c r="I44" s="252"/>
    </row>
    <row r="45" spans="1:9" x14ac:dyDescent="0.2">
      <c r="A45" s="50"/>
      <c r="B45" s="50" t="s">
        <v>237</v>
      </c>
      <c r="C45" s="232">
        <f>SUM(C41:C44)</f>
        <v>0</v>
      </c>
      <c r="D45" s="232">
        <f>SUM(D41:D44)</f>
        <v>0</v>
      </c>
      <c r="E45" s="232">
        <f>SUM(E41:E44)</f>
        <v>0</v>
      </c>
      <c r="F45" s="232">
        <f>SUM(F41:F44)</f>
        <v>0</v>
      </c>
      <c r="G45" s="232">
        <f>SUM(G41:G44)</f>
        <v>0</v>
      </c>
      <c r="H45" s="232"/>
      <c r="I45" s="232"/>
    </row>
    <row r="48" spans="1:9" x14ac:dyDescent="0.2">
      <c r="A48" s="205" t="s">
        <v>236</v>
      </c>
      <c r="B48" s="218"/>
      <c r="C48" s="256"/>
      <c r="D48" s="256"/>
      <c r="E48" s="256"/>
      <c r="F48" s="256"/>
    </row>
    <row r="49" spans="1:9" x14ac:dyDescent="0.2">
      <c r="A49" s="257"/>
      <c r="B49" s="257"/>
      <c r="C49" s="256"/>
      <c r="D49" s="256"/>
      <c r="E49" s="256"/>
      <c r="F49" s="256"/>
    </row>
    <row r="50" spans="1:9" x14ac:dyDescent="0.2">
      <c r="A50" s="216" t="s">
        <v>45</v>
      </c>
      <c r="B50" s="215" t="s">
        <v>46</v>
      </c>
      <c r="C50" s="255" t="s">
        <v>226</v>
      </c>
      <c r="D50" s="255" t="s">
        <v>225</v>
      </c>
      <c r="E50" s="255" t="s">
        <v>224</v>
      </c>
      <c r="F50" s="255" t="s">
        <v>223</v>
      </c>
      <c r="G50" s="254" t="s">
        <v>222</v>
      </c>
      <c r="H50" s="215" t="s">
        <v>221</v>
      </c>
      <c r="I50" s="215" t="s">
        <v>220</v>
      </c>
    </row>
    <row r="51" spans="1:9" x14ac:dyDescent="0.2">
      <c r="A51" s="211"/>
      <c r="B51" s="211"/>
      <c r="C51" s="210"/>
      <c r="D51" s="253"/>
      <c r="E51" s="253"/>
      <c r="F51" s="253"/>
      <c r="G51" s="253"/>
      <c r="H51" s="252"/>
      <c r="I51" s="252"/>
    </row>
    <row r="52" spans="1:9" x14ac:dyDescent="0.2">
      <c r="A52" s="211"/>
      <c r="B52" s="211"/>
      <c r="C52" s="210"/>
      <c r="D52" s="253"/>
      <c r="E52" s="253"/>
      <c r="F52" s="253"/>
      <c r="G52" s="253"/>
      <c r="H52" s="252"/>
      <c r="I52" s="252"/>
    </row>
    <row r="53" spans="1:9" x14ac:dyDescent="0.2">
      <c r="A53" s="211"/>
      <c r="B53" s="211"/>
      <c r="C53" s="210"/>
      <c r="D53" s="253"/>
      <c r="E53" s="253"/>
      <c r="F53" s="253"/>
      <c r="G53" s="253"/>
      <c r="H53" s="252"/>
      <c r="I53" s="252"/>
    </row>
    <row r="54" spans="1:9" x14ac:dyDescent="0.2">
      <c r="A54" s="211"/>
      <c r="B54" s="211"/>
      <c r="C54" s="210"/>
      <c r="D54" s="253"/>
      <c r="E54" s="253"/>
      <c r="F54" s="253"/>
      <c r="G54" s="253"/>
      <c r="H54" s="252"/>
      <c r="I54" s="252"/>
    </row>
    <row r="55" spans="1:9" x14ac:dyDescent="0.2">
      <c r="A55" s="211"/>
      <c r="B55" s="211"/>
      <c r="C55" s="210"/>
      <c r="D55" s="253"/>
      <c r="E55" s="253"/>
      <c r="F55" s="253"/>
      <c r="G55" s="253"/>
      <c r="H55" s="252"/>
      <c r="I55" s="252"/>
    </row>
    <row r="56" spans="1:9" x14ac:dyDescent="0.2">
      <c r="A56" s="211"/>
      <c r="B56" s="211"/>
      <c r="C56" s="210"/>
      <c r="D56" s="253"/>
      <c r="E56" s="253"/>
      <c r="F56" s="253"/>
      <c r="G56" s="253"/>
      <c r="H56" s="252"/>
      <c r="I56" s="252"/>
    </row>
    <row r="57" spans="1:9" x14ac:dyDescent="0.2">
      <c r="A57" s="211"/>
      <c r="B57" s="211"/>
      <c r="C57" s="210"/>
      <c r="D57" s="253"/>
      <c r="E57" s="253"/>
      <c r="F57" s="253"/>
      <c r="G57" s="253"/>
      <c r="H57" s="252"/>
      <c r="I57" s="252"/>
    </row>
    <row r="58" spans="1:9" x14ac:dyDescent="0.2">
      <c r="A58" s="211"/>
      <c r="B58" s="211"/>
      <c r="C58" s="210"/>
      <c r="D58" s="253"/>
      <c r="E58" s="253"/>
      <c r="F58" s="253"/>
      <c r="G58" s="253"/>
      <c r="H58" s="252"/>
      <c r="I58" s="252"/>
    </row>
    <row r="59" spans="1:9" x14ac:dyDescent="0.2">
      <c r="A59" s="211"/>
      <c r="B59" s="211"/>
      <c r="C59" s="210"/>
      <c r="D59" s="253"/>
      <c r="E59" s="253"/>
      <c r="F59" s="253"/>
      <c r="G59" s="253"/>
      <c r="H59" s="252"/>
      <c r="I59" s="252"/>
    </row>
    <row r="60" spans="1:9" x14ac:dyDescent="0.2">
      <c r="A60" s="211"/>
      <c r="B60" s="211"/>
      <c r="C60" s="210"/>
      <c r="D60" s="253"/>
      <c r="E60" s="253"/>
      <c r="F60" s="253"/>
      <c r="G60" s="253"/>
      <c r="H60" s="252"/>
      <c r="I60" s="252"/>
    </row>
    <row r="61" spans="1:9" x14ac:dyDescent="0.2">
      <c r="A61" s="211"/>
      <c r="B61" s="211"/>
      <c r="C61" s="210"/>
      <c r="D61" s="253"/>
      <c r="E61" s="253"/>
      <c r="F61" s="253"/>
      <c r="G61" s="253"/>
      <c r="H61" s="252"/>
      <c r="I61" s="252"/>
    </row>
    <row r="62" spans="1:9" x14ac:dyDescent="0.2">
      <c r="A62" s="211"/>
      <c r="B62" s="211"/>
      <c r="C62" s="210"/>
      <c r="D62" s="253"/>
      <c r="E62" s="253"/>
      <c r="F62" s="253"/>
      <c r="G62" s="253"/>
      <c r="H62" s="252"/>
      <c r="I62" s="252"/>
    </row>
    <row r="63" spans="1:9" x14ac:dyDescent="0.2">
      <c r="A63" s="211"/>
      <c r="B63" s="211"/>
      <c r="C63" s="210"/>
      <c r="D63" s="253"/>
      <c r="E63" s="253"/>
      <c r="F63" s="253"/>
      <c r="G63" s="253"/>
      <c r="H63" s="252"/>
      <c r="I63" s="252"/>
    </row>
    <row r="64" spans="1:9" x14ac:dyDescent="0.2">
      <c r="A64" s="211"/>
      <c r="B64" s="211"/>
      <c r="C64" s="210"/>
      <c r="D64" s="253"/>
      <c r="E64" s="253"/>
      <c r="F64" s="253"/>
      <c r="G64" s="253"/>
      <c r="H64" s="252"/>
      <c r="I64" s="252"/>
    </row>
    <row r="65" spans="1:9" x14ac:dyDescent="0.2">
      <c r="A65" s="211"/>
      <c r="B65" s="211"/>
      <c r="C65" s="210"/>
      <c r="D65" s="253"/>
      <c r="E65" s="253"/>
      <c r="F65" s="253"/>
      <c r="G65" s="253"/>
      <c r="H65" s="252"/>
      <c r="I65" s="252"/>
    </row>
    <row r="66" spans="1:9" x14ac:dyDescent="0.2">
      <c r="A66" s="211"/>
      <c r="B66" s="211"/>
      <c r="C66" s="210"/>
      <c r="D66" s="253"/>
      <c r="E66" s="253"/>
      <c r="F66" s="253"/>
      <c r="G66" s="253"/>
      <c r="H66" s="252"/>
      <c r="I66" s="252"/>
    </row>
    <row r="67" spans="1:9" x14ac:dyDescent="0.2">
      <c r="A67" s="211"/>
      <c r="B67" s="211"/>
      <c r="C67" s="210"/>
      <c r="D67" s="253"/>
      <c r="E67" s="253"/>
      <c r="F67" s="253"/>
      <c r="G67" s="253"/>
      <c r="H67" s="252"/>
      <c r="I67" s="252"/>
    </row>
    <row r="68" spans="1:9" x14ac:dyDescent="0.2">
      <c r="A68" s="211"/>
      <c r="B68" s="211"/>
      <c r="C68" s="210"/>
      <c r="D68" s="253"/>
      <c r="E68" s="253"/>
      <c r="F68" s="253"/>
      <c r="G68" s="253"/>
      <c r="H68" s="252"/>
      <c r="I68" s="252"/>
    </row>
    <row r="69" spans="1:9" x14ac:dyDescent="0.2">
      <c r="A69" s="211"/>
      <c r="B69" s="211"/>
      <c r="C69" s="210"/>
      <c r="D69" s="253"/>
      <c r="E69" s="253"/>
      <c r="F69" s="253"/>
      <c r="G69" s="253"/>
      <c r="H69" s="252"/>
      <c r="I69" s="252"/>
    </row>
    <row r="70" spans="1:9" x14ac:dyDescent="0.2">
      <c r="A70" s="211"/>
      <c r="B70" s="211"/>
      <c r="C70" s="210"/>
      <c r="D70" s="253"/>
      <c r="E70" s="253"/>
      <c r="F70" s="253"/>
      <c r="G70" s="253"/>
      <c r="H70" s="252"/>
      <c r="I70" s="252"/>
    </row>
    <row r="71" spans="1:9" x14ac:dyDescent="0.2">
      <c r="A71" s="211"/>
      <c r="B71" s="211"/>
      <c r="C71" s="210"/>
      <c r="D71" s="253"/>
      <c r="E71" s="253"/>
      <c r="F71" s="253"/>
      <c r="G71" s="253"/>
      <c r="H71" s="252"/>
      <c r="I71" s="252"/>
    </row>
    <row r="72" spans="1:9" x14ac:dyDescent="0.2">
      <c r="A72" s="211"/>
      <c r="B72" s="211"/>
      <c r="C72" s="210"/>
      <c r="D72" s="253"/>
      <c r="E72" s="253"/>
      <c r="F72" s="253"/>
      <c r="G72" s="253"/>
      <c r="H72" s="252"/>
      <c r="I72" s="252"/>
    </row>
    <row r="73" spans="1:9" x14ac:dyDescent="0.2">
      <c r="A73" s="211"/>
      <c r="B73" s="211"/>
      <c r="C73" s="210"/>
      <c r="D73" s="253"/>
      <c r="E73" s="253"/>
      <c r="F73" s="253"/>
      <c r="G73" s="253"/>
      <c r="H73" s="252"/>
      <c r="I73" s="252"/>
    </row>
    <row r="74" spans="1:9" x14ac:dyDescent="0.2">
      <c r="A74" s="211"/>
      <c r="B74" s="211"/>
      <c r="C74" s="210"/>
      <c r="D74" s="253"/>
      <c r="E74" s="253"/>
      <c r="F74" s="253"/>
      <c r="G74" s="253"/>
      <c r="H74" s="252"/>
      <c r="I74" s="252"/>
    </row>
    <row r="75" spans="1:9" x14ac:dyDescent="0.2">
      <c r="A75" s="50"/>
      <c r="B75" s="50" t="s">
        <v>235</v>
      </c>
      <c r="C75" s="232">
        <f>SUM(C51:C74)</f>
        <v>0</v>
      </c>
      <c r="D75" s="232">
        <f>SUM(D51:D74)</f>
        <v>0</v>
      </c>
      <c r="E75" s="232">
        <f>SUM(E51:E74)</f>
        <v>0</v>
      </c>
      <c r="F75" s="232">
        <f>SUM(F51:F74)</f>
        <v>0</v>
      </c>
      <c r="G75" s="232">
        <f>SUM(G51:G74)</f>
        <v>0</v>
      </c>
      <c r="H75" s="232"/>
      <c r="I75" s="232"/>
    </row>
    <row r="78" spans="1:9" x14ac:dyDescent="0.2">
      <c r="A78" s="205" t="s">
        <v>234</v>
      </c>
      <c r="B78" s="218"/>
      <c r="C78" s="259"/>
      <c r="E78" s="256"/>
      <c r="F78" s="256"/>
      <c r="I78" s="258" t="s">
        <v>227</v>
      </c>
    </row>
    <row r="79" spans="1:9" x14ac:dyDescent="0.2">
      <c r="A79" s="257"/>
      <c r="B79" s="257"/>
      <c r="C79" s="256"/>
      <c r="D79" s="256"/>
      <c r="E79" s="256"/>
      <c r="F79" s="256"/>
    </row>
    <row r="80" spans="1:9" x14ac:dyDescent="0.2">
      <c r="A80" s="216" t="s">
        <v>45</v>
      </c>
      <c r="B80" s="215" t="s">
        <v>46</v>
      </c>
      <c r="C80" s="255" t="s">
        <v>226</v>
      </c>
      <c r="D80" s="255" t="s">
        <v>225</v>
      </c>
      <c r="E80" s="255" t="s">
        <v>224</v>
      </c>
      <c r="F80" s="255" t="s">
        <v>223</v>
      </c>
      <c r="G80" s="254" t="s">
        <v>222</v>
      </c>
      <c r="H80" s="215" t="s">
        <v>221</v>
      </c>
      <c r="I80" s="215" t="s">
        <v>220</v>
      </c>
    </row>
    <row r="81" spans="1:11" x14ac:dyDescent="0.2">
      <c r="A81" s="211"/>
      <c r="B81" s="211"/>
      <c r="C81" s="210"/>
      <c r="D81" s="253"/>
      <c r="E81" s="253"/>
      <c r="F81" s="253"/>
      <c r="G81" s="253"/>
      <c r="H81" s="252"/>
      <c r="I81" s="252"/>
    </row>
    <row r="82" spans="1:11" x14ac:dyDescent="0.2">
      <c r="A82" s="211"/>
      <c r="B82" s="211"/>
      <c r="C82" s="210"/>
      <c r="D82" s="253"/>
      <c r="E82" s="253"/>
      <c r="F82" s="253"/>
      <c r="G82" s="253"/>
      <c r="H82" s="252"/>
      <c r="I82" s="252"/>
    </row>
    <row r="83" spans="1:11" x14ac:dyDescent="0.2">
      <c r="A83" s="211"/>
      <c r="B83" s="211"/>
      <c r="C83" s="210"/>
      <c r="D83" s="253"/>
      <c r="E83" s="253"/>
      <c r="F83" s="253"/>
      <c r="G83" s="253"/>
      <c r="H83" s="252"/>
      <c r="I83" s="252"/>
      <c r="K83" s="7"/>
    </row>
    <row r="84" spans="1:11" x14ac:dyDescent="0.2">
      <c r="A84" s="211"/>
      <c r="B84" s="211"/>
      <c r="C84" s="210"/>
      <c r="D84" s="253"/>
      <c r="E84" s="253"/>
      <c r="F84" s="253"/>
      <c r="G84" s="253"/>
      <c r="H84" s="252"/>
      <c r="I84" s="252"/>
      <c r="K84" s="7"/>
    </row>
    <row r="85" spans="1:11" x14ac:dyDescent="0.2">
      <c r="A85" s="50"/>
      <c r="B85" s="50" t="s">
        <v>233</v>
      </c>
      <c r="C85" s="232">
        <f>SUM(C81:C84)</f>
        <v>0</v>
      </c>
      <c r="D85" s="232">
        <f>SUM(D81:D84)</f>
        <v>0</v>
      </c>
      <c r="E85" s="232">
        <f>SUM(E81:E84)</f>
        <v>0</v>
      </c>
      <c r="F85" s="232">
        <f>SUM(F81:F84)</f>
        <v>0</v>
      </c>
      <c r="G85" s="232">
        <f>SUM(G81:G84)</f>
        <v>0</v>
      </c>
      <c r="H85" s="232"/>
      <c r="I85" s="232"/>
      <c r="K85" s="7"/>
    </row>
    <row r="88" spans="1:11" x14ac:dyDescent="0.2">
      <c r="A88" s="205" t="s">
        <v>232</v>
      </c>
      <c r="B88" s="218"/>
      <c r="E88" s="256"/>
      <c r="F88" s="256"/>
      <c r="I88" s="258" t="s">
        <v>227</v>
      </c>
    </row>
    <row r="89" spans="1:11" x14ac:dyDescent="0.2">
      <c r="A89" s="257"/>
      <c r="B89" s="257"/>
      <c r="C89" s="256"/>
      <c r="D89" s="256"/>
      <c r="E89" s="256"/>
      <c r="F89" s="256"/>
    </row>
    <row r="90" spans="1:11" x14ac:dyDescent="0.2">
      <c r="A90" s="216" t="s">
        <v>45</v>
      </c>
      <c r="B90" s="215" t="s">
        <v>46</v>
      </c>
      <c r="C90" s="255" t="s">
        <v>226</v>
      </c>
      <c r="D90" s="255" t="s">
        <v>225</v>
      </c>
      <c r="E90" s="255" t="s">
        <v>224</v>
      </c>
      <c r="F90" s="255" t="s">
        <v>223</v>
      </c>
      <c r="G90" s="254" t="s">
        <v>222</v>
      </c>
      <c r="H90" s="215" t="s">
        <v>221</v>
      </c>
      <c r="I90" s="215" t="s">
        <v>220</v>
      </c>
    </row>
    <row r="91" spans="1:11" x14ac:dyDescent="0.2">
      <c r="A91" s="211"/>
      <c r="B91" s="211"/>
      <c r="C91" s="210"/>
      <c r="D91" s="253"/>
      <c r="E91" s="253"/>
      <c r="F91" s="253"/>
      <c r="G91" s="253"/>
      <c r="H91" s="252"/>
      <c r="I91" s="252"/>
    </row>
    <row r="92" spans="1:11" x14ac:dyDescent="0.2">
      <c r="A92" s="211"/>
      <c r="B92" s="211"/>
      <c r="C92" s="210"/>
      <c r="D92" s="253"/>
      <c r="E92" s="253"/>
      <c r="F92" s="253"/>
      <c r="G92" s="253"/>
      <c r="H92" s="252"/>
      <c r="I92" s="252"/>
    </row>
    <row r="93" spans="1:11" x14ac:dyDescent="0.2">
      <c r="A93" s="211"/>
      <c r="B93" s="211"/>
      <c r="C93" s="210"/>
      <c r="D93" s="253"/>
      <c r="E93" s="253"/>
      <c r="F93" s="253"/>
      <c r="G93" s="253"/>
      <c r="H93" s="252"/>
      <c r="I93" s="252"/>
    </row>
    <row r="94" spans="1:11" x14ac:dyDescent="0.2">
      <c r="A94" s="211"/>
      <c r="B94" s="211"/>
      <c r="C94" s="210"/>
      <c r="D94" s="253"/>
      <c r="E94" s="253"/>
      <c r="F94" s="253"/>
      <c r="G94" s="253"/>
      <c r="H94" s="252"/>
      <c r="I94" s="252"/>
    </row>
    <row r="95" spans="1:11" x14ac:dyDescent="0.2">
      <c r="A95" s="50"/>
      <c r="B95" s="50" t="s">
        <v>231</v>
      </c>
      <c r="C95" s="232">
        <f>SUM(C91:C94)</f>
        <v>0</v>
      </c>
      <c r="D95" s="232">
        <f>SUM(D91:D94)</f>
        <v>0</v>
      </c>
      <c r="E95" s="232">
        <f>SUM(E91:E94)</f>
        <v>0</v>
      </c>
      <c r="F95" s="232">
        <f>SUM(F91:F94)</f>
        <v>0</v>
      </c>
      <c r="G95" s="232">
        <f>SUM(G91:G94)</f>
        <v>0</v>
      </c>
      <c r="H95" s="232"/>
      <c r="I95" s="232"/>
    </row>
    <row r="98" spans="1:11" x14ac:dyDescent="0.2">
      <c r="A98" s="205" t="s">
        <v>230</v>
      </c>
      <c r="B98" s="218"/>
      <c r="E98" s="256"/>
      <c r="F98" s="256"/>
      <c r="I98" s="258" t="s">
        <v>227</v>
      </c>
    </row>
    <row r="99" spans="1:11" x14ac:dyDescent="0.2">
      <c r="A99" s="257"/>
      <c r="B99" s="257"/>
      <c r="C99" s="256"/>
      <c r="D99" s="256"/>
      <c r="E99" s="256"/>
      <c r="F99" s="256"/>
    </row>
    <row r="100" spans="1:11" x14ac:dyDescent="0.2">
      <c r="A100" s="216" t="s">
        <v>45</v>
      </c>
      <c r="B100" s="215" t="s">
        <v>46</v>
      </c>
      <c r="C100" s="255" t="s">
        <v>226</v>
      </c>
      <c r="D100" s="255" t="s">
        <v>225</v>
      </c>
      <c r="E100" s="255" t="s">
        <v>224</v>
      </c>
      <c r="F100" s="255" t="s">
        <v>223</v>
      </c>
      <c r="G100" s="254" t="s">
        <v>222</v>
      </c>
      <c r="H100" s="215" t="s">
        <v>221</v>
      </c>
      <c r="I100" s="215" t="s">
        <v>220</v>
      </c>
    </row>
    <row r="101" spans="1:11" x14ac:dyDescent="0.2">
      <c r="A101" s="211"/>
      <c r="B101" s="211"/>
      <c r="C101" s="210"/>
      <c r="D101" s="253"/>
      <c r="E101" s="253"/>
      <c r="F101" s="253"/>
      <c r="G101" s="253"/>
      <c r="H101" s="252"/>
      <c r="I101" s="252"/>
      <c r="K101" s="7"/>
    </row>
    <row r="102" spans="1:11" x14ac:dyDescent="0.2">
      <c r="A102" s="211"/>
      <c r="B102" s="211"/>
      <c r="C102" s="210"/>
      <c r="D102" s="253"/>
      <c r="E102" s="253"/>
      <c r="F102" s="253"/>
      <c r="G102" s="253"/>
      <c r="H102" s="252"/>
      <c r="I102" s="252"/>
      <c r="K102" s="7"/>
    </row>
    <row r="103" spans="1:11" x14ac:dyDescent="0.2">
      <c r="A103" s="211"/>
      <c r="B103" s="211"/>
      <c r="C103" s="210"/>
      <c r="D103" s="253"/>
      <c r="E103" s="253"/>
      <c r="F103" s="253"/>
      <c r="G103" s="253"/>
      <c r="H103" s="252"/>
      <c r="I103" s="252"/>
    </row>
    <row r="104" spans="1:11" x14ac:dyDescent="0.2">
      <c r="A104" s="211"/>
      <c r="B104" s="211"/>
      <c r="C104" s="210"/>
      <c r="D104" s="253"/>
      <c r="E104" s="253"/>
      <c r="F104" s="253"/>
      <c r="G104" s="253"/>
      <c r="H104" s="252"/>
      <c r="I104" s="252"/>
    </row>
    <row r="105" spans="1:11" x14ac:dyDescent="0.2">
      <c r="A105" s="50"/>
      <c r="B105" s="50" t="s">
        <v>229</v>
      </c>
      <c r="C105" s="232">
        <f>SUM(C101:C104)</f>
        <v>0</v>
      </c>
      <c r="D105" s="232">
        <f>SUM(D101:D104)</f>
        <v>0</v>
      </c>
      <c r="E105" s="232">
        <f>SUM(E101:E104)</f>
        <v>0</v>
      </c>
      <c r="F105" s="232">
        <f>SUM(F101:F104)</f>
        <v>0</v>
      </c>
      <c r="G105" s="232">
        <f>SUM(G101:G104)</f>
        <v>0</v>
      </c>
      <c r="H105" s="232"/>
      <c r="I105" s="232"/>
    </row>
    <row r="108" spans="1:11" x14ac:dyDescent="0.2">
      <c r="A108" s="205" t="s">
        <v>228</v>
      </c>
      <c r="B108" s="218"/>
      <c r="E108" s="256"/>
      <c r="F108" s="256"/>
      <c r="I108" s="258" t="s">
        <v>227</v>
      </c>
    </row>
    <row r="109" spans="1:11" x14ac:dyDescent="0.2">
      <c r="A109" s="257"/>
      <c r="B109" s="257"/>
      <c r="C109" s="256"/>
      <c r="D109" s="256"/>
      <c r="E109" s="256"/>
      <c r="F109" s="256"/>
    </row>
    <row r="110" spans="1:11" x14ac:dyDescent="0.2">
      <c r="A110" s="216" t="s">
        <v>45</v>
      </c>
      <c r="B110" s="215" t="s">
        <v>46</v>
      </c>
      <c r="C110" s="255" t="s">
        <v>226</v>
      </c>
      <c r="D110" s="255" t="s">
        <v>225</v>
      </c>
      <c r="E110" s="255" t="s">
        <v>224</v>
      </c>
      <c r="F110" s="255" t="s">
        <v>223</v>
      </c>
      <c r="G110" s="254" t="s">
        <v>222</v>
      </c>
      <c r="H110" s="215" t="s">
        <v>221</v>
      </c>
      <c r="I110" s="215" t="s">
        <v>220</v>
      </c>
    </row>
    <row r="111" spans="1:11" ht="45" x14ac:dyDescent="0.2">
      <c r="A111" s="451" t="s">
        <v>500</v>
      </c>
      <c r="B111" s="451" t="s">
        <v>501</v>
      </c>
      <c r="C111" s="450">
        <v>110000</v>
      </c>
      <c r="D111" s="253"/>
      <c r="E111" s="253"/>
      <c r="F111" s="253"/>
      <c r="G111" s="449">
        <v>110000</v>
      </c>
      <c r="H111" s="252" t="s">
        <v>974</v>
      </c>
      <c r="I111" s="452" t="s">
        <v>975</v>
      </c>
    </row>
    <row r="112" spans="1:11" ht="45" x14ac:dyDescent="0.2">
      <c r="A112" s="451" t="s">
        <v>502</v>
      </c>
      <c r="B112" s="451" t="s">
        <v>503</v>
      </c>
      <c r="C112" s="450">
        <v>252100.68</v>
      </c>
      <c r="D112" s="253"/>
      <c r="E112" s="253"/>
      <c r="F112" s="253"/>
      <c r="G112" s="449">
        <v>252100.68</v>
      </c>
      <c r="H112" s="252" t="s">
        <v>974</v>
      </c>
      <c r="I112" s="452" t="s">
        <v>975</v>
      </c>
    </row>
    <row r="113" spans="1:9" ht="45" x14ac:dyDescent="0.2">
      <c r="A113" s="451" t="s">
        <v>504</v>
      </c>
      <c r="B113" s="451" t="s">
        <v>505</v>
      </c>
      <c r="C113" s="450">
        <v>24000</v>
      </c>
      <c r="D113" s="253"/>
      <c r="E113" s="253"/>
      <c r="F113" s="253"/>
      <c r="G113" s="449">
        <v>24000</v>
      </c>
      <c r="H113" s="252" t="s">
        <v>974</v>
      </c>
      <c r="I113" s="452" t="s">
        <v>975</v>
      </c>
    </row>
    <row r="114" spans="1:9" x14ac:dyDescent="0.2">
      <c r="A114" s="211"/>
      <c r="B114" s="211"/>
      <c r="C114" s="210"/>
      <c r="D114" s="253"/>
      <c r="E114" s="253"/>
      <c r="F114" s="253"/>
      <c r="G114" s="253"/>
      <c r="H114" s="252"/>
      <c r="I114" s="252"/>
    </row>
    <row r="115" spans="1:9" x14ac:dyDescent="0.2">
      <c r="A115" s="50"/>
      <c r="B115" s="50" t="s">
        <v>219</v>
      </c>
      <c r="C115" s="232">
        <f>SUM(C111:C114)</f>
        <v>386100.68</v>
      </c>
      <c r="D115" s="232">
        <f>SUM(D111:D114)</f>
        <v>0</v>
      </c>
      <c r="E115" s="232">
        <f>SUM(E111:E114)</f>
        <v>0</v>
      </c>
      <c r="F115" s="232">
        <f>SUM(F111:F114)</f>
        <v>0</v>
      </c>
      <c r="G115" s="232">
        <f>SUM(G111:G114)</f>
        <v>386100.68</v>
      </c>
      <c r="H115" s="232"/>
      <c r="I115" s="232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72"/>
      <c r="B197" s="73"/>
    </row>
    <row r="198" spans="1:8" x14ac:dyDescent="0.2">
      <c r="A198" s="72"/>
      <c r="B198" s="73"/>
    </row>
    <row r="199" spans="1:8" x14ac:dyDescent="0.2">
      <c r="A199" s="72"/>
      <c r="B199" s="73"/>
    </row>
    <row r="200" spans="1:8" x14ac:dyDescent="0.2">
      <c r="A200" s="72"/>
      <c r="B200" s="73"/>
    </row>
    <row r="201" spans="1:8" x14ac:dyDescent="0.2">
      <c r="A201" s="72"/>
      <c r="B201" s="73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71" customFormat="1" x14ac:dyDescent="0.2">
      <c r="C1" s="7"/>
      <c r="D1" s="7"/>
      <c r="E1" s="7"/>
      <c r="F1" s="7"/>
      <c r="G1" s="7"/>
    </row>
    <row r="2" spans="1:8" s="71" customFormat="1" ht="15" customHeight="1" x14ac:dyDescent="0.2">
      <c r="A2" s="466" t="s">
        <v>103</v>
      </c>
      <c r="B2" s="467"/>
      <c r="C2" s="76"/>
      <c r="D2" s="76"/>
      <c r="E2" s="76"/>
      <c r="F2" s="76"/>
      <c r="G2" s="76"/>
      <c r="H2" s="76"/>
    </row>
    <row r="3" spans="1:8" s="71" customFormat="1" ht="12" thickBot="1" x14ac:dyDescent="0.25">
      <c r="A3" s="76"/>
      <c r="B3" s="76"/>
      <c r="C3" s="76"/>
      <c r="D3" s="76"/>
      <c r="E3" s="76"/>
      <c r="F3" s="76"/>
      <c r="G3" s="76"/>
      <c r="H3" s="76"/>
    </row>
    <row r="4" spans="1:8" s="71" customFormat="1" ht="24" customHeight="1" x14ac:dyDescent="0.2">
      <c r="A4" s="470" t="s">
        <v>195</v>
      </c>
      <c r="B4" s="471"/>
      <c r="C4" s="471"/>
      <c r="D4" s="471"/>
      <c r="E4" s="471"/>
      <c r="F4" s="471"/>
      <c r="G4" s="471"/>
      <c r="H4" s="472"/>
    </row>
    <row r="5" spans="1:8" s="71" customFormat="1" ht="14.1" customHeight="1" x14ac:dyDescent="0.2">
      <c r="A5" s="127" t="s">
        <v>104</v>
      </c>
      <c r="B5" s="133"/>
      <c r="C5" s="133"/>
      <c r="D5" s="133"/>
      <c r="E5" s="133"/>
      <c r="F5" s="133"/>
      <c r="G5" s="133"/>
      <c r="H5" s="134"/>
    </row>
    <row r="6" spans="1:8" s="71" customFormat="1" ht="14.1" customHeight="1" x14ac:dyDescent="0.2">
      <c r="A6" s="473" t="s">
        <v>111</v>
      </c>
      <c r="B6" s="474"/>
      <c r="C6" s="474"/>
      <c r="D6" s="474"/>
      <c r="E6" s="474"/>
      <c r="F6" s="474"/>
      <c r="G6" s="474"/>
      <c r="H6" s="475"/>
    </row>
    <row r="7" spans="1:8" s="71" customFormat="1" ht="14.1" customHeight="1" x14ac:dyDescent="0.2">
      <c r="A7" s="135" t="s">
        <v>112</v>
      </c>
      <c r="B7" s="133"/>
      <c r="C7" s="133"/>
      <c r="D7" s="133"/>
      <c r="E7" s="133"/>
      <c r="F7" s="133"/>
      <c r="G7" s="133"/>
      <c r="H7" s="134"/>
    </row>
    <row r="8" spans="1:8" s="71" customFormat="1" ht="14.1" customHeight="1" x14ac:dyDescent="0.2">
      <c r="A8" s="135" t="s">
        <v>113</v>
      </c>
      <c r="B8" s="133"/>
      <c r="C8" s="133"/>
      <c r="D8" s="133"/>
      <c r="E8" s="133"/>
      <c r="F8" s="133"/>
      <c r="G8" s="133"/>
      <c r="H8" s="134"/>
    </row>
    <row r="9" spans="1:8" s="71" customFormat="1" ht="14.1" customHeight="1" x14ac:dyDescent="0.2">
      <c r="A9" s="135" t="s">
        <v>114</v>
      </c>
      <c r="B9" s="133"/>
      <c r="C9" s="133"/>
      <c r="D9" s="133"/>
      <c r="E9" s="133"/>
      <c r="F9" s="133"/>
      <c r="G9" s="133"/>
      <c r="H9" s="134"/>
    </row>
    <row r="10" spans="1:8" s="71" customFormat="1" ht="14.1" customHeight="1" x14ac:dyDescent="0.2">
      <c r="A10" s="127" t="s">
        <v>115</v>
      </c>
      <c r="B10" s="133"/>
      <c r="C10" s="133"/>
      <c r="D10" s="133"/>
      <c r="E10" s="133"/>
      <c r="F10" s="133"/>
      <c r="G10" s="133"/>
      <c r="H10" s="134"/>
    </row>
    <row r="11" spans="1:8" s="71" customFormat="1" ht="14.1" customHeight="1" x14ac:dyDescent="0.2">
      <c r="A11" s="136" t="s">
        <v>116</v>
      </c>
      <c r="B11" s="137"/>
      <c r="C11" s="137"/>
      <c r="D11" s="137"/>
      <c r="E11" s="137"/>
      <c r="F11" s="137"/>
      <c r="G11" s="137"/>
      <c r="H11" s="138"/>
    </row>
    <row r="12" spans="1:8" s="71" customFormat="1" ht="14.1" customHeight="1" thickBot="1" x14ac:dyDescent="0.25">
      <c r="A12" s="139" t="s">
        <v>117</v>
      </c>
      <c r="B12" s="140"/>
      <c r="C12" s="140"/>
      <c r="D12" s="140"/>
      <c r="E12" s="140"/>
      <c r="F12" s="140"/>
      <c r="G12" s="140"/>
      <c r="H12" s="141"/>
    </row>
    <row r="13" spans="1:8" s="71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71" customFormat="1" x14ac:dyDescent="0.2">
      <c r="C14" s="7"/>
      <c r="D14" s="7"/>
      <c r="E14" s="7"/>
      <c r="F14" s="7"/>
      <c r="G14" s="7"/>
    </row>
    <row r="15" spans="1:8" s="71" customFormat="1" x14ac:dyDescent="0.2">
      <c r="C15" s="7"/>
      <c r="D15" s="7"/>
      <c r="E15" s="7"/>
      <c r="F15" s="7"/>
      <c r="G15" s="7"/>
    </row>
    <row r="16" spans="1:8" s="71" customFormat="1" x14ac:dyDescent="0.2">
      <c r="C16" s="7"/>
      <c r="D16" s="7"/>
      <c r="E16" s="7"/>
      <c r="F16" s="7"/>
      <c r="G16" s="7"/>
    </row>
    <row r="17" spans="3:7" s="71" customFormat="1" x14ac:dyDescent="0.2">
      <c r="C17" s="7"/>
      <c r="D17" s="7"/>
      <c r="E17" s="7"/>
      <c r="F17" s="7"/>
      <c r="G17" s="7"/>
    </row>
    <row r="18" spans="3:7" s="71" customFormat="1" x14ac:dyDescent="0.2">
      <c r="C18" s="7"/>
      <c r="D18" s="7"/>
      <c r="E18" s="7"/>
      <c r="F18" s="7"/>
      <c r="G18" s="7"/>
    </row>
    <row r="19" spans="3:7" s="71" customFormat="1" x14ac:dyDescent="0.2">
      <c r="C19" s="7"/>
      <c r="D19" s="7"/>
      <c r="E19" s="7"/>
      <c r="F19" s="7"/>
      <c r="G19" s="7"/>
    </row>
    <row r="20" spans="3:7" s="71" customFormat="1" x14ac:dyDescent="0.2">
      <c r="C20" s="7"/>
      <c r="D20" s="7"/>
      <c r="E20" s="7"/>
      <c r="F20" s="7"/>
      <c r="G20" s="7"/>
    </row>
    <row r="21" spans="3:7" s="71" customFormat="1" x14ac:dyDescent="0.2">
      <c r="C21" s="7"/>
      <c r="D21" s="7"/>
      <c r="E21" s="7"/>
      <c r="F21" s="7"/>
      <c r="G21" s="7"/>
    </row>
    <row r="22" spans="3:7" s="71" customFormat="1" x14ac:dyDescent="0.2">
      <c r="C22" s="7"/>
      <c r="D22" s="7"/>
      <c r="E22" s="7"/>
      <c r="F22" s="7"/>
      <c r="G22" s="7"/>
    </row>
    <row r="23" spans="3:7" s="71" customFormat="1" x14ac:dyDescent="0.2">
      <c r="C23" s="7"/>
      <c r="D23" s="7"/>
      <c r="E23" s="7"/>
      <c r="F23" s="7"/>
      <c r="G23" s="7"/>
    </row>
    <row r="24" spans="3:7" s="71" customFormat="1" x14ac:dyDescent="0.2">
      <c r="C24" s="7"/>
      <c r="D24" s="7"/>
      <c r="E24" s="7"/>
      <c r="F24" s="7"/>
      <c r="G24" s="7"/>
    </row>
    <row r="25" spans="3:7" s="71" customFormat="1" x14ac:dyDescent="0.2">
      <c r="C25" s="7"/>
      <c r="D25" s="7"/>
      <c r="E25" s="7"/>
      <c r="F25" s="7"/>
      <c r="G25" s="7"/>
    </row>
    <row r="26" spans="3:7" s="71" customFormat="1" x14ac:dyDescent="0.2">
      <c r="C26" s="7"/>
      <c r="D26" s="7"/>
      <c r="E26" s="7"/>
      <c r="F26" s="7"/>
      <c r="G26" s="7"/>
    </row>
    <row r="27" spans="3:7" s="71" customFormat="1" x14ac:dyDescent="0.2">
      <c r="C27" s="7"/>
      <c r="D27" s="7"/>
      <c r="E27" s="7"/>
      <c r="F27" s="7"/>
      <c r="G27" s="7"/>
    </row>
    <row r="28" spans="3:7" s="71" customFormat="1" x14ac:dyDescent="0.2">
      <c r="C28" s="7"/>
      <c r="D28" s="7"/>
      <c r="E28" s="7"/>
      <c r="F28" s="7"/>
      <c r="G28" s="7"/>
    </row>
    <row r="29" spans="3:7" s="71" customFormat="1" x14ac:dyDescent="0.2">
      <c r="C29" s="7"/>
      <c r="D29" s="7"/>
      <c r="E29" s="7"/>
      <c r="F29" s="7"/>
      <c r="G29" s="7"/>
    </row>
    <row r="30" spans="3:7" s="71" customFormat="1" x14ac:dyDescent="0.2">
      <c r="C30" s="7"/>
      <c r="D30" s="7"/>
      <c r="E30" s="7"/>
      <c r="F30" s="7"/>
      <c r="G30" s="7"/>
    </row>
    <row r="31" spans="3:7" s="71" customFormat="1" x14ac:dyDescent="0.2">
      <c r="C31" s="7"/>
      <c r="D31" s="7"/>
      <c r="E31" s="7"/>
      <c r="F31" s="7"/>
      <c r="G31" s="7"/>
    </row>
    <row r="32" spans="3:7" s="71" customFormat="1" x14ac:dyDescent="0.2">
      <c r="C32" s="7"/>
      <c r="D32" s="7"/>
      <c r="E32" s="7"/>
      <c r="F32" s="7"/>
      <c r="G32" s="7"/>
    </row>
    <row r="33" spans="3:7" s="71" customFormat="1" x14ac:dyDescent="0.2">
      <c r="C33" s="7"/>
      <c r="D33" s="7"/>
      <c r="E33" s="7"/>
      <c r="F33" s="7"/>
      <c r="G33" s="7"/>
    </row>
    <row r="34" spans="3:7" s="71" customFormat="1" x14ac:dyDescent="0.2">
      <c r="C34" s="7"/>
      <c r="D34" s="7"/>
      <c r="E34" s="7"/>
      <c r="F34" s="7"/>
      <c r="G34" s="7"/>
    </row>
    <row r="35" spans="3:7" s="71" customFormat="1" x14ac:dyDescent="0.2">
      <c r="C35" s="7"/>
      <c r="D35" s="7"/>
      <c r="E35" s="7"/>
      <c r="F35" s="7"/>
      <c r="G35" s="7"/>
    </row>
    <row r="36" spans="3:7" s="71" customFormat="1" x14ac:dyDescent="0.2">
      <c r="C36" s="7"/>
      <c r="D36" s="7"/>
      <c r="E36" s="7"/>
      <c r="F36" s="7"/>
      <c r="G36" s="7"/>
    </row>
    <row r="37" spans="3:7" s="71" customFormat="1" x14ac:dyDescent="0.2">
      <c r="C37" s="7"/>
      <c r="D37" s="7"/>
      <c r="E37" s="7"/>
      <c r="F37" s="7"/>
      <c r="G37" s="7"/>
    </row>
    <row r="38" spans="3:7" s="71" customFormat="1" x14ac:dyDescent="0.2">
      <c r="C38" s="7"/>
      <c r="D38" s="7"/>
      <c r="E38" s="7"/>
      <c r="F38" s="7"/>
      <c r="G38" s="7"/>
    </row>
    <row r="39" spans="3:7" s="71" customFormat="1" x14ac:dyDescent="0.2">
      <c r="C39" s="7"/>
      <c r="D39" s="7"/>
      <c r="E39" s="7"/>
      <c r="F39" s="7"/>
      <c r="G39" s="7"/>
    </row>
    <row r="40" spans="3:7" s="71" customFormat="1" x14ac:dyDescent="0.2">
      <c r="C40" s="7"/>
      <c r="D40" s="7"/>
      <c r="E40" s="7"/>
      <c r="F40" s="7"/>
      <c r="G40" s="7"/>
    </row>
    <row r="41" spans="3:7" s="71" customFormat="1" x14ac:dyDescent="0.2">
      <c r="C41" s="7"/>
      <c r="D41" s="7"/>
      <c r="E41" s="7"/>
      <c r="F41" s="7"/>
      <c r="G41" s="7"/>
    </row>
    <row r="42" spans="3:7" s="71" customFormat="1" x14ac:dyDescent="0.2">
      <c r="C42" s="7"/>
      <c r="D42" s="7"/>
      <c r="E42" s="7"/>
      <c r="F42" s="7"/>
      <c r="G42" s="7"/>
    </row>
    <row r="43" spans="3:7" s="71" customFormat="1" x14ac:dyDescent="0.2">
      <c r="C43" s="7"/>
      <c r="D43" s="7"/>
      <c r="E43" s="7"/>
      <c r="F43" s="7"/>
      <c r="G43" s="7"/>
    </row>
    <row r="44" spans="3:7" s="71" customFormat="1" x14ac:dyDescent="0.2">
      <c r="C44" s="7"/>
      <c r="D44" s="7"/>
      <c r="E44" s="7"/>
      <c r="F44" s="7"/>
      <c r="G44" s="7"/>
    </row>
    <row r="45" spans="3:7" s="71" customFormat="1" x14ac:dyDescent="0.2">
      <c r="C45" s="7"/>
      <c r="D45" s="7"/>
      <c r="E45" s="7"/>
      <c r="F45" s="7"/>
      <c r="G45" s="7"/>
    </row>
    <row r="46" spans="3:7" s="71" customFormat="1" x14ac:dyDescent="0.2">
      <c r="C46" s="7"/>
      <c r="D46" s="7"/>
      <c r="E46" s="7"/>
      <c r="F46" s="7"/>
      <c r="G46" s="7"/>
    </row>
    <row r="47" spans="3:7" s="71" customFormat="1" x14ac:dyDescent="0.2">
      <c r="C47" s="7"/>
      <c r="D47" s="7"/>
      <c r="E47" s="7"/>
      <c r="F47" s="7"/>
      <c r="G47" s="7"/>
    </row>
    <row r="48" spans="3:7" s="71" customFormat="1" x14ac:dyDescent="0.2">
      <c r="C48" s="7"/>
      <c r="D48" s="7"/>
      <c r="E48" s="7"/>
      <c r="F48" s="7"/>
      <c r="G48" s="7"/>
    </row>
    <row r="49" spans="3:7" s="71" customFormat="1" x14ac:dyDescent="0.2">
      <c r="C49" s="7"/>
      <c r="D49" s="7"/>
      <c r="E49" s="7"/>
      <c r="F49" s="7"/>
      <c r="G49" s="7"/>
    </row>
    <row r="50" spans="3:7" s="71" customFormat="1" x14ac:dyDescent="0.2">
      <c r="C50" s="7"/>
      <c r="D50" s="7"/>
      <c r="E50" s="7"/>
      <c r="F50" s="7"/>
      <c r="G50" s="7"/>
    </row>
    <row r="51" spans="3:7" s="71" customFormat="1" x14ac:dyDescent="0.2">
      <c r="C51" s="7"/>
      <c r="D51" s="7"/>
      <c r="E51" s="7"/>
      <c r="F51" s="7"/>
      <c r="G51" s="7"/>
    </row>
    <row r="52" spans="3:7" s="71" customFormat="1" x14ac:dyDescent="0.2">
      <c r="C52" s="7"/>
      <c r="D52" s="7"/>
      <c r="E52" s="7"/>
      <c r="F52" s="7"/>
      <c r="G52" s="7"/>
    </row>
    <row r="53" spans="3:7" s="71" customFormat="1" x14ac:dyDescent="0.2">
      <c r="C53" s="7"/>
      <c r="D53" s="7"/>
      <c r="E53" s="7"/>
      <c r="F53" s="7"/>
      <c r="G53" s="7"/>
    </row>
    <row r="54" spans="3:7" s="71" customFormat="1" x14ac:dyDescent="0.2">
      <c r="C54" s="7"/>
      <c r="D54" s="7"/>
      <c r="E54" s="7"/>
      <c r="F54" s="7"/>
      <c r="G54" s="7"/>
    </row>
    <row r="55" spans="3:7" s="71" customFormat="1" x14ac:dyDescent="0.2">
      <c r="C55" s="7"/>
      <c r="D55" s="7"/>
      <c r="E55" s="7"/>
      <c r="F55" s="7"/>
      <c r="G55" s="7"/>
    </row>
    <row r="56" spans="3:7" s="71" customFormat="1" x14ac:dyDescent="0.2">
      <c r="C56" s="7"/>
      <c r="D56" s="7"/>
      <c r="E56" s="7"/>
      <c r="F56" s="7"/>
      <c r="G56" s="7"/>
    </row>
    <row r="57" spans="3:7" s="71" customFormat="1" x14ac:dyDescent="0.2">
      <c r="C57" s="7"/>
      <c r="D57" s="7"/>
      <c r="E57" s="7"/>
      <c r="F57" s="7"/>
      <c r="G57" s="7"/>
    </row>
    <row r="58" spans="3:7" s="71" customFormat="1" x14ac:dyDescent="0.2">
      <c r="C58" s="7"/>
      <c r="D58" s="7"/>
      <c r="E58" s="7"/>
      <c r="F58" s="7"/>
      <c r="G58" s="7"/>
    </row>
    <row r="59" spans="3:7" s="71" customFormat="1" x14ac:dyDescent="0.2">
      <c r="C59" s="7"/>
      <c r="D59" s="7"/>
      <c r="E59" s="7"/>
      <c r="F59" s="7"/>
      <c r="G59" s="7"/>
    </row>
    <row r="60" spans="3:7" s="71" customFormat="1" x14ac:dyDescent="0.2">
      <c r="C60" s="7"/>
      <c r="D60" s="7"/>
      <c r="E60" s="7"/>
      <c r="F60" s="7"/>
      <c r="G60" s="7"/>
    </row>
    <row r="61" spans="3:7" s="71" customFormat="1" x14ac:dyDescent="0.2">
      <c r="C61" s="7"/>
      <c r="D61" s="7"/>
      <c r="E61" s="7"/>
      <c r="F61" s="7"/>
      <c r="G61" s="7"/>
    </row>
    <row r="62" spans="3:7" s="71" customFormat="1" x14ac:dyDescent="0.2">
      <c r="C62" s="7"/>
      <c r="D62" s="7"/>
      <c r="E62" s="7"/>
      <c r="F62" s="7"/>
      <c r="G62" s="7"/>
    </row>
    <row r="63" spans="3:7" s="71" customFormat="1" x14ac:dyDescent="0.2">
      <c r="C63" s="7"/>
      <c r="D63" s="7"/>
      <c r="E63" s="7"/>
      <c r="F63" s="7"/>
      <c r="G63" s="7"/>
    </row>
    <row r="64" spans="3:7" s="71" customFormat="1" x14ac:dyDescent="0.2">
      <c r="C64" s="7"/>
      <c r="D64" s="7"/>
      <c r="E64" s="7"/>
      <c r="F64" s="7"/>
      <c r="G64" s="7"/>
    </row>
    <row r="65" spans="1:8" s="71" customFormat="1" x14ac:dyDescent="0.2">
      <c r="C65" s="7"/>
      <c r="D65" s="7"/>
      <c r="E65" s="7"/>
      <c r="F65" s="7"/>
      <c r="G65" s="7"/>
    </row>
    <row r="66" spans="1:8" s="71" customFormat="1" x14ac:dyDescent="0.2">
      <c r="C66" s="7"/>
      <c r="D66" s="7"/>
      <c r="E66" s="7"/>
      <c r="F66" s="7"/>
      <c r="G66" s="7"/>
    </row>
    <row r="67" spans="1:8" s="71" customFormat="1" x14ac:dyDescent="0.2">
      <c r="C67" s="7"/>
      <c r="D67" s="7"/>
      <c r="E67" s="7"/>
      <c r="F67" s="7"/>
      <c r="G67" s="7"/>
    </row>
    <row r="68" spans="1:8" s="71" customFormat="1" x14ac:dyDescent="0.2">
      <c r="C68" s="7"/>
      <c r="D68" s="7"/>
      <c r="E68" s="7"/>
      <c r="F68" s="7"/>
      <c r="G68" s="7"/>
    </row>
    <row r="69" spans="1:8" s="71" customFormat="1" x14ac:dyDescent="0.2">
      <c r="C69" s="7"/>
      <c r="D69" s="7"/>
      <c r="E69" s="7"/>
      <c r="F69" s="7"/>
      <c r="G69" s="7"/>
    </row>
    <row r="70" spans="1:8" s="71" customFormat="1" x14ac:dyDescent="0.2">
      <c r="C70" s="7"/>
      <c r="D70" s="7"/>
      <c r="E70" s="7"/>
      <c r="F70" s="7"/>
      <c r="G70" s="7"/>
    </row>
    <row r="71" spans="1:8" s="71" customFormat="1" x14ac:dyDescent="0.2">
      <c r="C71" s="7"/>
      <c r="D71" s="7"/>
      <c r="E71" s="7"/>
      <c r="F71" s="7"/>
      <c r="G71" s="7"/>
    </row>
    <row r="72" spans="1:8" s="71" customFormat="1" x14ac:dyDescent="0.2">
      <c r="C72" s="7"/>
      <c r="D72" s="7"/>
      <c r="E72" s="7"/>
      <c r="F72" s="7"/>
      <c r="G72" s="7"/>
    </row>
    <row r="73" spans="1:8" s="71" customFormat="1" x14ac:dyDescent="0.2">
      <c r="C73" s="7"/>
      <c r="D73" s="7"/>
      <c r="E73" s="7"/>
      <c r="F73" s="7"/>
      <c r="G73" s="7"/>
    </row>
    <row r="74" spans="1:8" s="71" customFormat="1" x14ac:dyDescent="0.2">
      <c r="C74" s="7"/>
      <c r="D74" s="7"/>
      <c r="E74" s="7"/>
      <c r="F74" s="7"/>
      <c r="G74" s="7"/>
    </row>
    <row r="75" spans="1:8" s="71" customFormat="1" x14ac:dyDescent="0.2">
      <c r="C75" s="7"/>
      <c r="D75" s="7"/>
      <c r="E75" s="7"/>
      <c r="F75" s="7"/>
      <c r="G75" s="7"/>
    </row>
    <row r="76" spans="1:8" s="71" customFormat="1" x14ac:dyDescent="0.2">
      <c r="C76" s="7"/>
      <c r="D76" s="7"/>
      <c r="E76" s="7"/>
      <c r="F76" s="7"/>
      <c r="G76" s="7"/>
    </row>
    <row r="77" spans="1:8" s="71" customFormat="1" x14ac:dyDescent="0.2">
      <c r="C77" s="7"/>
      <c r="D77" s="7"/>
      <c r="E77" s="7"/>
      <c r="F77" s="7"/>
      <c r="G77" s="7"/>
    </row>
    <row r="78" spans="1:8" s="71" customFormat="1" x14ac:dyDescent="0.2">
      <c r="C78" s="7"/>
      <c r="D78" s="7"/>
      <c r="E78" s="7"/>
      <c r="F78" s="7"/>
      <c r="G78" s="7"/>
    </row>
    <row r="79" spans="1:8" s="71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72"/>
      <c r="B81" s="73"/>
      <c r="D81" s="6"/>
    </row>
    <row r="82" spans="1:4" x14ac:dyDescent="0.2">
      <c r="A82" s="72"/>
      <c r="B82" s="73"/>
      <c r="D82" s="6"/>
    </row>
    <row r="83" spans="1:4" x14ac:dyDescent="0.2">
      <c r="A83" s="72"/>
      <c r="B83" s="73"/>
      <c r="D83" s="6"/>
    </row>
    <row r="84" spans="1:4" x14ac:dyDescent="0.2">
      <c r="A84" s="72"/>
      <c r="B84" s="73"/>
      <c r="D84" s="6"/>
    </row>
    <row r="85" spans="1:4" x14ac:dyDescent="0.2">
      <c r="A85" s="72"/>
      <c r="B85" s="73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E12" sqref="E12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ht="15.75" x14ac:dyDescent="0.25">
      <c r="A2" s="3" t="s">
        <v>99</v>
      </c>
      <c r="B2" s="3"/>
      <c r="C2" s="440" t="s">
        <v>479</v>
      </c>
      <c r="D2" s="3"/>
      <c r="E2" s="3"/>
      <c r="F2" s="3"/>
      <c r="G2" s="3"/>
      <c r="H2" s="77"/>
    </row>
    <row r="3" spans="1:17" x14ac:dyDescent="0.2">
      <c r="A3" s="3"/>
      <c r="B3" s="3"/>
      <c r="C3" s="3"/>
      <c r="D3" s="3"/>
      <c r="E3" s="3"/>
      <c r="F3" s="3"/>
      <c r="G3" s="3"/>
      <c r="H3" s="77"/>
    </row>
    <row r="4" spans="1:17" ht="11.25" customHeight="1" x14ac:dyDescent="0.2">
      <c r="A4" s="77"/>
      <c r="B4" s="77"/>
      <c r="C4" s="77"/>
      <c r="D4" s="77"/>
      <c r="E4" s="77"/>
      <c r="F4" s="77"/>
      <c r="G4" s="3"/>
      <c r="H4" s="77"/>
    </row>
    <row r="5" spans="1:17" ht="11.25" customHeight="1" x14ac:dyDescent="0.2">
      <c r="A5" s="19" t="s">
        <v>247</v>
      </c>
      <c r="B5" s="20"/>
      <c r="C5" s="20"/>
      <c r="D5" s="20"/>
      <c r="E5" s="20"/>
      <c r="F5" s="17"/>
      <c r="G5" s="17"/>
      <c r="H5" s="178" t="s">
        <v>246</v>
      </c>
    </row>
    <row r="6" spans="1:17" x14ac:dyDescent="0.2">
      <c r="J6" s="476"/>
      <c r="K6" s="476"/>
      <c r="L6" s="476"/>
      <c r="M6" s="476"/>
      <c r="N6" s="476"/>
      <c r="O6" s="476"/>
      <c r="P6" s="476"/>
      <c r="Q6" s="476"/>
    </row>
    <row r="7" spans="1:17" x14ac:dyDescent="0.2">
      <c r="A7" s="3" t="s">
        <v>52</v>
      </c>
    </row>
    <row r="8" spans="1:17" ht="52.5" customHeight="1" x14ac:dyDescent="0.2">
      <c r="A8" s="477" t="s">
        <v>245</v>
      </c>
      <c r="B8" s="477"/>
      <c r="C8" s="477"/>
      <c r="D8" s="477"/>
      <c r="E8" s="477"/>
      <c r="F8" s="477"/>
      <c r="G8" s="477"/>
      <c r="H8" s="47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B5" sqref="B5"/>
    </sheetView>
  </sheetViews>
  <sheetFormatPr baseColWidth="10" defaultRowHeight="11.25" x14ac:dyDescent="0.2"/>
  <cols>
    <col min="1" max="1" width="20.7109375" style="77" customWidth="1"/>
    <col min="2" max="2" width="50.7109375" style="77" customWidth="1"/>
    <col min="3" max="3" width="17.7109375" style="7" customWidth="1"/>
    <col min="4" max="4" width="17.7109375" style="77" customWidth="1"/>
    <col min="5" max="16384" width="11.42578125" style="77"/>
  </cols>
  <sheetData>
    <row r="1" spans="1:4" x14ac:dyDescent="0.2">
      <c r="A1" s="3" t="s">
        <v>43</v>
      </c>
      <c r="B1" s="3"/>
      <c r="D1" s="5"/>
    </row>
    <row r="2" spans="1:4" ht="15.75" x14ac:dyDescent="0.25">
      <c r="A2" s="3" t="s">
        <v>99</v>
      </c>
      <c r="B2" s="440" t="s">
        <v>479</v>
      </c>
    </row>
    <row r="5" spans="1:4" s="246" customFormat="1" ht="11.25" customHeight="1" x14ac:dyDescent="0.2">
      <c r="A5" s="249" t="s">
        <v>253</v>
      </c>
      <c r="B5" s="77"/>
      <c r="C5" s="271"/>
      <c r="D5" s="270" t="s">
        <v>250</v>
      </c>
    </row>
    <row r="6" spans="1:4" x14ac:dyDescent="0.2">
      <c r="A6" s="269"/>
      <c r="B6" s="269"/>
      <c r="C6" s="268"/>
      <c r="D6" s="267"/>
    </row>
    <row r="7" spans="1:4" ht="15" customHeight="1" x14ac:dyDescent="0.2">
      <c r="A7" s="216" t="s">
        <v>45</v>
      </c>
      <c r="B7" s="215" t="s">
        <v>46</v>
      </c>
      <c r="C7" s="213" t="s">
        <v>203</v>
      </c>
      <c r="D7" s="266" t="s">
        <v>249</v>
      </c>
    </row>
    <row r="8" spans="1:4" x14ac:dyDescent="0.2">
      <c r="A8" s="211"/>
      <c r="B8" s="252"/>
      <c r="C8" s="253"/>
      <c r="D8" s="252"/>
    </row>
    <row r="9" spans="1:4" x14ac:dyDescent="0.2">
      <c r="A9" s="211"/>
      <c r="B9" s="252"/>
      <c r="C9" s="253"/>
      <c r="D9" s="252"/>
    </row>
    <row r="10" spans="1:4" x14ac:dyDescent="0.2">
      <c r="A10" s="211"/>
      <c r="B10" s="252"/>
      <c r="C10" s="253"/>
      <c r="D10" s="252"/>
    </row>
    <row r="11" spans="1:4" x14ac:dyDescent="0.2">
      <c r="A11" s="211"/>
      <c r="B11" s="252"/>
      <c r="C11" s="253"/>
      <c r="D11" s="252"/>
    </row>
    <row r="12" spans="1:4" x14ac:dyDescent="0.2">
      <c r="A12" s="211"/>
      <c r="B12" s="252"/>
      <c r="C12" s="253"/>
      <c r="D12" s="252"/>
    </row>
    <row r="13" spans="1:4" x14ac:dyDescent="0.2">
      <c r="A13" s="211"/>
      <c r="B13" s="252"/>
      <c r="C13" s="253"/>
      <c r="D13" s="252"/>
    </row>
    <row r="14" spans="1:4" x14ac:dyDescent="0.2">
      <c r="A14" s="211"/>
      <c r="B14" s="252"/>
      <c r="C14" s="253"/>
      <c r="D14" s="252"/>
    </row>
    <row r="15" spans="1:4" x14ac:dyDescent="0.2">
      <c r="A15" s="211"/>
      <c r="B15" s="252"/>
      <c r="C15" s="253"/>
      <c r="D15" s="252"/>
    </row>
    <row r="16" spans="1:4" x14ac:dyDescent="0.2">
      <c r="A16" s="272"/>
      <c r="B16" s="272" t="s">
        <v>252</v>
      </c>
      <c r="C16" s="207">
        <f>SUM(C8:C15)</f>
        <v>0</v>
      </c>
      <c r="D16" s="265"/>
    </row>
    <row r="17" spans="1:4" x14ac:dyDescent="0.2">
      <c r="A17" s="48"/>
      <c r="B17" s="48"/>
      <c r="C17" s="219"/>
      <c r="D17" s="48"/>
    </row>
    <row r="18" spans="1:4" x14ac:dyDescent="0.2">
      <c r="A18" s="48"/>
      <c r="B18" s="48"/>
      <c r="C18" s="219"/>
      <c r="D18" s="48"/>
    </row>
    <row r="19" spans="1:4" s="246" customFormat="1" ht="11.25" customHeight="1" x14ac:dyDescent="0.2">
      <c r="A19" s="249" t="s">
        <v>251</v>
      </c>
      <c r="B19" s="48"/>
      <c r="C19" s="271"/>
      <c r="D19" s="270" t="s">
        <v>250</v>
      </c>
    </row>
    <row r="20" spans="1:4" x14ac:dyDescent="0.2">
      <c r="A20" s="269"/>
      <c r="B20" s="269"/>
      <c r="C20" s="268"/>
      <c r="D20" s="267"/>
    </row>
    <row r="21" spans="1:4" ht="15" customHeight="1" x14ac:dyDescent="0.2">
      <c r="A21" s="216" t="s">
        <v>45</v>
      </c>
      <c r="B21" s="215" t="s">
        <v>46</v>
      </c>
      <c r="C21" s="213" t="s">
        <v>203</v>
      </c>
      <c r="D21" s="266" t="s">
        <v>249</v>
      </c>
    </row>
    <row r="22" spans="1:4" x14ac:dyDescent="0.2">
      <c r="A22" s="225"/>
      <c r="B22" s="264"/>
      <c r="C22" s="253"/>
      <c r="D22" s="252"/>
    </row>
    <row r="23" spans="1:4" x14ac:dyDescent="0.2">
      <c r="A23" s="225"/>
      <c r="B23" s="264"/>
      <c r="C23" s="253"/>
      <c r="D23" s="252"/>
    </row>
    <row r="24" spans="1:4" x14ac:dyDescent="0.2">
      <c r="A24" s="225"/>
      <c r="B24" s="264"/>
      <c r="C24" s="253"/>
      <c r="D24" s="252"/>
    </row>
    <row r="25" spans="1:4" x14ac:dyDescent="0.2">
      <c r="A25" s="225"/>
      <c r="B25" s="264"/>
      <c r="C25" s="253"/>
      <c r="D25" s="252"/>
    </row>
    <row r="26" spans="1:4" x14ac:dyDescent="0.2">
      <c r="A26" s="241"/>
      <c r="B26" s="241" t="s">
        <v>248</v>
      </c>
      <c r="C26" s="221">
        <f>SUM(C22:C25)</f>
        <v>0</v>
      </c>
      <c r="D26" s="265"/>
    </row>
    <row r="28" spans="1:4" x14ac:dyDescent="0.2">
      <c r="B28" s="77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28</vt:i4>
      </vt:variant>
    </vt:vector>
  </HeadingPairs>
  <TitlesOfParts>
    <vt:vector size="78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2017-04-18T20:20:57Z</cp:lastPrinted>
  <dcterms:created xsi:type="dcterms:W3CDTF">2012-12-11T20:36:24Z</dcterms:created>
  <dcterms:modified xsi:type="dcterms:W3CDTF">2017-04-18T20:25:49Z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